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tabRatio="702" activeTab="2"/>
  </bookViews>
  <sheets>
    <sheet name="Important" sheetId="1" r:id="rId1"/>
    <sheet name="Week SetUp" sheetId="2" r:id="rId2"/>
    <sheet name="ΑΓΟΡΙΑ 10 ΕΤΩΝ"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'ΑΓΟΡΙΑ 10 ΕΤΩΝ'!$A$1:$Q$53</definedName>
  </definedNames>
  <calcPr fullCalcOnLoad="1" iterate="1" iterateCount="100" iterateDelta="0.001"/>
</workbook>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<sst xmlns="http://schemas.openxmlformats.org/spreadsheetml/2006/main" count="112" uniqueCount="90">
  <si>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</si>
  <si>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</si>
  <si>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</si>
  <si>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</si>
  <si>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</si>
  <si>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</si>
  <si>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</si>
  <si>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</si>
  <si>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</si>
  <si>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St.</t>
  </si>
  <si>
    <t>Seed</t>
  </si>
  <si>
    <t>#</t>
  </si>
  <si>
    <t>1</t>
  </si>
  <si>
    <t>2</t>
  </si>
  <si>
    <t>3</t>
  </si>
  <si>
    <t>4</t>
  </si>
  <si>
    <t>5</t>
  </si>
  <si>
    <t>6</t>
  </si>
  <si>
    <t>Top seed</t>
  </si>
  <si>
    <t>7</t>
  </si>
  <si>
    <t>Last seed</t>
  </si>
  <si>
    <t>8</t>
  </si>
  <si>
    <t>Lucky Losers</t>
  </si>
  <si>
    <t>IMPORTANT ABOUT DATES AND NAMES</t>
  </si>
  <si>
    <t>NEXT: Go to Week SetUp</t>
  </si>
  <si>
    <t>www.tennisofficial.com</t>
  </si>
  <si>
    <t xml:space="preserve">Download from: </t>
  </si>
  <si>
    <t>ITF Junior Circuit 2004</t>
  </si>
  <si>
    <t>Copyright © ITF Limited, trading as the International Tennis Federation, 2004</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</si>
  <si>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</si>
  <si>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</si>
  <si>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</si>
  <si>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</si>
  <si>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</si>
  <si>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</si>
  <si>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</si>
  <si>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</si>
  <si>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</si>
  <si>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</si>
  <si>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</si>
  <si>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</si>
  <si>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</si>
  <si>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</si>
  <si>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</si>
  <si>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</si>
  <si>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</si>
  <si>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</si>
  <si>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</si>
  <si>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</si>
  <si>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</si>
  <si>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</si>
  <si>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</si>
  <si>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</si>
  <si>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</si>
  <si>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</si>
  <si>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
  </si>
  <si>
    <t>ΑΓΟΡΙΑ 10</t>
  </si>
  <si>
    <t>24-25/04/2010</t>
  </si>
  <si>
    <t>ΚΟΜΟΤΗΝΗ</t>
  </si>
  <si>
    <t>ΠΑΝΘΡΑΚΙΚΟΣ Ο.Α.</t>
  </si>
  <si>
    <t>ΣΑΜΑΡΑΣ ΧΡΗΣΤΟΣ</t>
  </si>
  <si>
    <t>ΛΑΠΠΑΣ ΘΕΟΔ (ΣΕΡΡΑΙΚΟΣ Ο.Α.)</t>
  </si>
  <si>
    <t>BYE</t>
  </si>
  <si>
    <t>ΕΛΕΥΘΕΡΙΑΔΗΣ ΓΕΩΡΓ (Ο.Α.ΑΛΕΞ/ΠΟΛΗ)</t>
  </si>
  <si>
    <t>ΚΟΝΤΟΓΙΑΝΝΙΔΗΣ ΑΘΑΝ (ΑΛΕΞ. ΚΑΒΑΛΑ)</t>
  </si>
  <si>
    <t>ΚΙΟΥΡΤΗΣ ΔΗΜ (ΜΑΚΕΔΟΝΙΚΟΣ)</t>
  </si>
  <si>
    <t>KAΡΑΝΙΚΑΣ ΑΠ (Ο.Α.ΑΛΕΞ/ΠΟΛΗ)</t>
  </si>
  <si>
    <t>ΜΑΛΑΜΟΥΚΑΣ ΔΗΜ (Σ.Α.ΣΕΡΡΩΝ)</t>
  </si>
  <si>
    <t>ΠΑΛΗΚΙΔΗΣ ΑΛ (ΜΑΚΕΔΟΝΙΚΟΣ)</t>
  </si>
  <si>
    <t>ΠΙΠΕΡΗΣ ΑΠ (ΑΛΕΞ. ΚΑΒΑΛΑ)</t>
  </si>
  <si>
    <t>ΑΝΑΓΝΩΣΤΟΥ ΕΥΑΓΓ (Α.Ο.ΧΡΥΣΟΥΠΟΛΗ)</t>
  </si>
  <si>
    <t>ΒΥΕ</t>
  </si>
  <si>
    <t>ΠΟΥΛΑΚΗΣ ΜΙΛΤΟΣ (ΑΛΕΞ. ΚΑΒΑΛΑ)</t>
  </si>
  <si>
    <t>ΛΑΠΠΑΣ ΘΕΟΔ</t>
  </si>
  <si>
    <t>ΚΙΟΥΡΤΗΣ ΔΗΜ</t>
  </si>
  <si>
    <t>ΚΑΡΑΝΙΚΑΣ ΑΠ</t>
  </si>
  <si>
    <t>ΜΑΛΑΜΟΥΚΑΣ Δ</t>
  </si>
  <si>
    <t>ΠΑΛΗΚΙΔΗΣ ΑΛ</t>
  </si>
  <si>
    <t>ΠΟΥΛΑΚΗΣ ΜΙΛ</t>
  </si>
  <si>
    <t>2ο ΕΝΩΣΙΑΚΟ</t>
  </si>
  <si>
    <t>24-25 ΑΠΡΙΛΗ 2010</t>
  </si>
  <si>
    <t>Π.Ο.Α.ΚΟΜΟΤΗΝΗΣ</t>
  </si>
  <si>
    <r>
      <t xml:space="preserve">    </t>
    </r>
    <r>
      <rPr>
        <b/>
        <sz val="8.5"/>
        <color indexed="8"/>
        <rFont val="Arial"/>
        <family val="2"/>
      </rPr>
      <t>4-0, 4-0</t>
    </r>
  </si>
  <si>
    <t>ΚΟΝΤΟΓΙΑΝΝΙΔΗΣ Γ</t>
  </si>
  <si>
    <t xml:space="preserve">     4-0, 4-1</t>
  </si>
  <si>
    <r>
      <t xml:space="preserve">   </t>
    </r>
    <r>
      <rPr>
        <b/>
        <sz val="8.5"/>
        <color indexed="8"/>
        <rFont val="Arial"/>
        <family val="2"/>
      </rPr>
      <t xml:space="preserve"> 4-0, 4-0</t>
    </r>
  </si>
  <si>
    <r>
      <t xml:space="preserve">   </t>
    </r>
    <r>
      <rPr>
        <b/>
        <sz val="8.5"/>
        <color indexed="8"/>
        <rFont val="Arial"/>
        <family val="2"/>
      </rPr>
      <t xml:space="preserve"> 4-1, 4-0</t>
    </r>
  </si>
  <si>
    <r>
      <t xml:space="preserve">    </t>
    </r>
    <r>
      <rPr>
        <b/>
        <sz val="8.5"/>
        <color indexed="8"/>
        <rFont val="Arial"/>
        <family val="2"/>
      </rPr>
      <t>4-0, 5-3</t>
    </r>
  </si>
  <si>
    <r>
      <t xml:space="preserve">   </t>
    </r>
    <r>
      <rPr>
        <b/>
        <sz val="8.5"/>
        <color indexed="8"/>
        <rFont val="Arial"/>
        <family val="2"/>
      </rPr>
      <t xml:space="preserve"> 4-0, 5-3</t>
    </r>
  </si>
  <si>
    <t>ΠΙΠΕΡΗΣ ΑΠ</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</si>
</sst>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66">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7"/>
      <name val="Arial"/>
      <family val="0"/>
    </font>
    <font>
      <b/>
      <sz val="7"/>
      <color indexed="8"/>
      <name val="Arial"/>
      <family val="0"/>
    </font>
    <font>
      <sz val="10"/>
      <color indexed="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sz val="8"/>
      <name val="Arial"/>
      <family val="0"/>
    </font>
    <font>
      <b/>
      <sz val="28"/>
      <name val="Arial"/>
      <family val="2"/>
    </font>
    <font>
      <b/>
      <sz val="18"/>
      <name val="Arial"/>
      <family val="2"/>
    </font>
    <font>
      <u val="single"/>
      <sz val="16"/>
      <color indexed="12"/>
      <name val="Arial"/>
      <family val="2"/>
    </font>
    <font>
      <u val="single"/>
      <sz val="6"/>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11"/>
      <color indexed="8"/>
      <name val="Calibri"/>
      <family val="2"/>
    </font>
    <font>
      <b/>
      <sz val="10"/>
      <color indexed="10"/>
      <name val="Arial"/>
      <family val="0"/>
    </font>
    <font>
      <sz val="22"/>
      <color indexed="8"/>
      <name val="ITF"/>
      <family val="0"/>
    </font>
    <font>
      <b/>
      <sz val="8.5"/>
      <color indexed="42"/>
      <name val="Arial"/>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4"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7"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 borderId="1" applyNumberFormat="0" applyAlignment="0" applyProtection="0"/>
    <xf numFmtId="0" fontId="58" fillId="9" borderId="2" applyNumberFormat="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55" fillId="15" borderId="3" applyNumberFormat="0" applyAlignment="0" applyProtection="0"/>
    <xf numFmtId="0" fontId="6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2" fillId="16" borderId="0" applyNumberFormat="0" applyBorder="0" applyAlignment="0" applyProtection="0"/>
    <xf numFmtId="0" fontId="51"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53" fillId="4"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4" borderId="1" applyNumberFormat="0" applyFont="0" applyAlignment="0" applyProtection="0"/>
    <xf numFmtId="0" fontId="57" fillId="0" borderId="7" applyNumberFormat="0" applyFill="0" applyAlignment="0" applyProtection="0"/>
    <xf numFmtId="0" fontId="55" fillId="0" borderId="8" applyNumberFormat="0" applyFill="0" applyAlignment="0" applyProtection="0"/>
    <xf numFmtId="0" fontId="47" fillId="0" borderId="0" applyNumberFormat="0" applyFill="0" applyBorder="0" applyAlignment="0" applyProtection="0"/>
    <xf numFmtId="0" fontId="56" fillId="15" borderId="1" applyNumberFormat="0" applyAlignment="0" applyProtection="0"/>
  </cellStyleXfs>
  <cellXfs count="19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49" fontId="19" fillId="15" borderId="0" xfId="0" applyNumberFormat="1" applyFont="1" applyFill="1" applyAlignment="1">
      <alignment vertical="center"/>
    </xf>
    <xf numFmtId="49" fontId="20" fillId="15" borderId="0" xfId="0" applyNumberFormat="1" applyFont="1" applyFill="1" applyAlignment="1">
      <alignment horizontal="right" vertical="center"/>
    </xf>
    <xf numFmtId="0" fontId="21" fillId="0" borderId="0" xfId="0" applyFont="1" applyAlignment="1">
      <alignmen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6"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26" fillId="0" borderId="0" xfId="0" applyNumberFormat="1" applyFont="1" applyAlignment="1">
      <alignment horizontal="left"/>
    </xf>
    <xf numFmtId="0" fontId="29"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2"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4" fillId="15" borderId="0" xfId="0" applyNumberFormat="1" applyFont="1" applyFill="1" applyAlignment="1">
      <alignment vertical="center"/>
    </xf>
    <xf numFmtId="49" fontId="16" fillId="0" borderId="16" xfId="0" applyNumberFormat="1" applyFont="1" applyBorder="1" applyAlignment="1">
      <alignment vertical="center"/>
    </xf>
    <xf numFmtId="49" fontId="31"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29" fillId="15" borderId="0" xfId="0" applyNumberFormat="1" applyFont="1" applyFill="1" applyAlignment="1">
      <alignment horizontal="center" vertical="center"/>
    </xf>
    <xf numFmtId="49" fontId="29"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32" fillId="15" borderId="0" xfId="0" applyNumberFormat="1" applyFont="1" applyFill="1" applyAlignment="1">
      <alignment horizontal="center" vertical="center"/>
    </xf>
    <xf numFmtId="0" fontId="33" fillId="0" borderId="18" xfId="0" applyFont="1" applyBorder="1" applyAlignment="1">
      <alignment vertical="center"/>
    </xf>
    <xf numFmtId="0" fontId="34" fillId="20" borderId="18" xfId="0" applyFont="1" applyFill="1" applyBorder="1" applyAlignment="1">
      <alignment horizontal="center" vertical="center"/>
    </xf>
    <xf numFmtId="0" fontId="32" fillId="0" borderId="18" xfId="0" applyFont="1" applyBorder="1" applyAlignment="1">
      <alignment vertical="center"/>
    </xf>
    <xf numFmtId="0" fontId="35" fillId="0" borderId="0" xfId="0" applyFont="1" applyAlignment="1">
      <alignment vertical="center"/>
    </xf>
    <xf numFmtId="0" fontId="35" fillId="0" borderId="18" xfId="0" applyFont="1" applyBorder="1" applyAlignment="1">
      <alignment horizontal="center" vertical="center"/>
    </xf>
    <xf numFmtId="0" fontId="33" fillId="0" borderId="0" xfId="0" applyFont="1" applyAlignment="1">
      <alignment vertical="center"/>
    </xf>
    <xf numFmtId="0" fontId="33" fillId="19" borderId="0" xfId="0" applyFont="1" applyFill="1" applyAlignment="1">
      <alignment vertical="center"/>
    </xf>
    <xf numFmtId="0" fontId="36" fillId="19" borderId="0" xfId="0" applyFont="1" applyFill="1" applyAlignment="1">
      <alignment vertical="center"/>
    </xf>
    <xf numFmtId="49" fontId="33" fillId="19" borderId="0" xfId="0" applyNumberFormat="1" applyFont="1" applyFill="1" applyAlignment="1">
      <alignment vertical="center"/>
    </xf>
    <xf numFmtId="49" fontId="36" fillId="19" borderId="0" xfId="0" applyNumberFormat="1" applyFont="1" applyFill="1" applyAlignment="1">
      <alignment vertical="center"/>
    </xf>
    <xf numFmtId="0" fontId="0" fillId="19" borderId="0" xfId="0" applyFont="1" applyFill="1" applyAlignment="1">
      <alignment vertical="center"/>
    </xf>
    <xf numFmtId="0" fontId="0" fillId="0" borderId="19" xfId="0" applyFont="1" applyBorder="1" applyAlignment="1">
      <alignment vertical="center"/>
    </xf>
    <xf numFmtId="49" fontId="33" fillId="15" borderId="0" xfId="0" applyNumberFormat="1" applyFont="1" applyFill="1" applyAlignment="1">
      <alignment horizontal="center" vertical="center"/>
    </xf>
    <xf numFmtId="0" fontId="33" fillId="0" borderId="0" xfId="0" applyFont="1" applyAlignment="1">
      <alignment horizontal="center" vertical="center"/>
    </xf>
    <xf numFmtId="0" fontId="35" fillId="0" borderId="0" xfId="0" applyFont="1" applyAlignment="1">
      <alignment vertical="center"/>
    </xf>
    <xf numFmtId="0" fontId="21" fillId="0" borderId="0" xfId="0" applyFont="1" applyAlignment="1">
      <alignment vertical="center"/>
    </xf>
    <xf numFmtId="0" fontId="29" fillId="0" borderId="0" xfId="0" applyFont="1" applyAlignment="1">
      <alignment horizontal="right" vertical="center"/>
    </xf>
    <xf numFmtId="0" fontId="37" fillId="21" borderId="20" xfId="0" applyFont="1" applyFill="1" applyBorder="1" applyAlignment="1">
      <alignment horizontal="right" vertical="center"/>
    </xf>
    <xf numFmtId="0" fontId="35" fillId="0" borderId="18" xfId="0" applyFont="1" applyBorder="1" applyAlignment="1">
      <alignment vertical="center"/>
    </xf>
    <xf numFmtId="0" fontId="0" fillId="0" borderId="21" xfId="0" applyFont="1" applyBorder="1" applyAlignment="1">
      <alignment vertical="center"/>
    </xf>
    <xf numFmtId="0" fontId="33" fillId="0" borderId="18" xfId="0" applyFont="1" applyBorder="1" applyAlignment="1">
      <alignment vertical="center"/>
    </xf>
    <xf numFmtId="0" fontId="35" fillId="0" borderId="22" xfId="0" applyFont="1" applyBorder="1" applyAlignment="1">
      <alignment horizontal="center" vertical="center"/>
    </xf>
    <xf numFmtId="0" fontId="35" fillId="0" borderId="17" xfId="0" applyFont="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7" fillId="21" borderId="17" xfId="0" applyFont="1" applyFill="1" applyBorder="1" applyAlignment="1">
      <alignment horizontal="right" vertical="center"/>
    </xf>
    <xf numFmtId="49" fontId="35" fillId="0" borderId="18" xfId="0" applyNumberFormat="1" applyFont="1" applyBorder="1" applyAlignment="1">
      <alignment vertical="center"/>
    </xf>
    <xf numFmtId="49" fontId="35" fillId="0" borderId="0" xfId="0" applyNumberFormat="1" applyFont="1" applyAlignment="1">
      <alignment vertical="center"/>
    </xf>
    <xf numFmtId="0" fontId="35" fillId="0" borderId="17" xfId="0" applyFont="1" applyBorder="1" applyAlignment="1">
      <alignment vertical="center"/>
    </xf>
    <xf numFmtId="49" fontId="35" fillId="0" borderId="17" xfId="0" applyNumberFormat="1" applyFont="1" applyBorder="1" applyAlignment="1">
      <alignment vertical="center"/>
    </xf>
    <xf numFmtId="0" fontId="35" fillId="0" borderId="22" xfId="0" applyFont="1" applyBorder="1" applyAlignment="1">
      <alignment vertical="center"/>
    </xf>
    <xf numFmtId="0" fontId="38" fillId="0" borderId="22" xfId="0" applyFont="1" applyBorder="1" applyAlignment="1">
      <alignment horizontal="center" vertical="center"/>
    </xf>
    <xf numFmtId="0" fontId="38" fillId="0" borderId="0" xfId="0" applyFont="1" applyAlignment="1">
      <alignment vertical="center"/>
    </xf>
    <xf numFmtId="0" fontId="38" fillId="0" borderId="18" xfId="0" applyFont="1" applyBorder="1" applyAlignment="1">
      <alignment horizontal="center" vertical="center"/>
    </xf>
    <xf numFmtId="0" fontId="0" fillId="0" borderId="23" xfId="0" applyFont="1" applyBorder="1" applyAlignment="1">
      <alignment vertical="center"/>
    </xf>
    <xf numFmtId="49" fontId="35" fillId="0" borderId="22" xfId="0" applyNumberFormat="1" applyFont="1" applyBorder="1" applyAlignment="1">
      <alignment vertical="center"/>
    </xf>
    <xf numFmtId="0" fontId="39" fillId="0" borderId="0" xfId="0" applyFont="1" applyAlignment="1">
      <alignment vertical="center"/>
    </xf>
    <xf numFmtId="49" fontId="32" fillId="15" borderId="0" xfId="0" applyNumberFormat="1" applyFont="1" applyFill="1" applyAlignment="1">
      <alignment horizontal="center" vertical="center"/>
    </xf>
    <xf numFmtId="49" fontId="33" fillId="0" borderId="0" xfId="0" applyNumberFormat="1" applyFont="1" applyAlignment="1">
      <alignment horizontal="center" vertical="center"/>
    </xf>
    <xf numFmtId="49" fontId="32" fillId="0" borderId="0" xfId="0" applyNumberFormat="1" applyFont="1" applyAlignment="1">
      <alignment horizontal="center" vertical="center"/>
    </xf>
    <xf numFmtId="49" fontId="33" fillId="0" borderId="0" xfId="0" applyNumberFormat="1" applyFont="1" applyAlignment="1">
      <alignment vertical="center"/>
    </xf>
    <xf numFmtId="0" fontId="8" fillId="0" borderId="0" xfId="0" applyFont="1" applyAlignment="1">
      <alignment horizontal="right" vertical="center"/>
    </xf>
    <xf numFmtId="0" fontId="33" fillId="0" borderId="0" xfId="0" applyFont="1" applyAlignment="1">
      <alignment horizontal="left" vertical="center"/>
    </xf>
    <xf numFmtId="49" fontId="0" fillId="19" borderId="0" xfId="0" applyNumberFormat="1" applyFont="1" applyFill="1" applyAlignment="1">
      <alignment vertical="center"/>
    </xf>
    <xf numFmtId="49" fontId="23" fillId="19" borderId="0" xfId="0" applyNumberFormat="1" applyFont="1" applyFill="1" applyAlignment="1">
      <alignment horizontal="center" vertical="center"/>
    </xf>
    <xf numFmtId="49" fontId="40" fillId="0" borderId="0" xfId="0" applyNumberFormat="1" applyFont="1" applyAlignment="1">
      <alignment vertical="center"/>
    </xf>
    <xf numFmtId="49" fontId="41" fillId="0" borderId="0" xfId="0" applyNumberFormat="1" applyFont="1" applyAlignment="1">
      <alignment horizontal="center" vertical="center"/>
    </xf>
    <xf numFmtId="49" fontId="40" fillId="19" borderId="0" xfId="0" applyNumberFormat="1" applyFont="1" applyFill="1" applyAlignment="1">
      <alignment vertical="center"/>
    </xf>
    <xf numFmtId="49" fontId="41" fillId="19" borderId="0" xfId="0" applyNumberFormat="1" applyFont="1" applyFill="1" applyAlignment="1">
      <alignment vertical="center"/>
    </xf>
    <xf numFmtId="0" fontId="0" fillId="19" borderId="0" xfId="0" applyFill="1" applyAlignment="1">
      <alignment vertical="center"/>
    </xf>
    <xf numFmtId="0" fontId="19" fillId="15" borderId="13" xfId="0" applyFont="1" applyFill="1" applyBorder="1" applyAlignment="1">
      <alignment vertical="center"/>
    </xf>
    <xf numFmtId="0" fontId="19" fillId="15" borderId="24" xfId="0" applyFont="1" applyFill="1" applyBorder="1" applyAlignment="1">
      <alignment vertical="center"/>
    </xf>
    <xf numFmtId="0" fontId="19" fillId="15" borderId="25" xfId="0" applyFont="1" applyFill="1" applyBorder="1" applyAlignment="1">
      <alignment vertical="center"/>
    </xf>
    <xf numFmtId="49" fontId="20" fillId="15" borderId="24" xfId="0" applyNumberFormat="1" applyFont="1" applyFill="1" applyBorder="1" applyAlignment="1">
      <alignment horizontal="center" vertical="center"/>
    </xf>
    <xf numFmtId="49" fontId="20" fillId="15" borderId="24" xfId="0" applyNumberFormat="1" applyFont="1" applyFill="1" applyBorder="1" applyAlignment="1">
      <alignment vertical="center"/>
    </xf>
    <xf numFmtId="49" fontId="20" fillId="15" borderId="24" xfId="0" applyNumberFormat="1" applyFont="1" applyFill="1" applyBorder="1" applyAlignment="1">
      <alignment horizontal="centerContinuous" vertical="center"/>
    </xf>
    <xf numFmtId="49" fontId="20" fillId="15" borderId="14" xfId="0" applyNumberFormat="1" applyFont="1" applyFill="1" applyBorder="1" applyAlignment="1">
      <alignment horizontal="centerContinuous" vertical="center"/>
    </xf>
    <xf numFmtId="49" fontId="24" fillId="15" borderId="24" xfId="0" applyNumberFormat="1" applyFont="1" applyFill="1" applyBorder="1" applyAlignment="1">
      <alignment vertical="center"/>
    </xf>
    <xf numFmtId="49" fontId="24" fillId="15" borderId="14" xfId="0" applyNumberFormat="1" applyFont="1" applyFill="1" applyBorder="1" applyAlignment="1">
      <alignment vertical="center"/>
    </xf>
    <xf numFmtId="49" fontId="19" fillId="15" borderId="24" xfId="0" applyNumberFormat="1" applyFont="1" applyFill="1" applyBorder="1" applyAlignment="1">
      <alignment horizontal="left" vertical="center"/>
    </xf>
    <xf numFmtId="49" fontId="19" fillId="0" borderId="24" xfId="0" applyNumberFormat="1" applyFont="1" applyBorder="1" applyAlignment="1">
      <alignment horizontal="left" vertical="center"/>
    </xf>
    <xf numFmtId="49" fontId="24"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26"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5" fillId="0" borderId="0" xfId="0" applyNumberFormat="1" applyFont="1" applyAlignment="1">
      <alignment horizontal="center" vertical="center"/>
    </xf>
    <xf numFmtId="49" fontId="29" fillId="0" borderId="0" xfId="0" applyNumberFormat="1" applyFont="1" applyAlignment="1">
      <alignment vertical="center"/>
    </xf>
    <xf numFmtId="49" fontId="29" fillId="0" borderId="17" xfId="0" applyNumberFormat="1" applyFont="1" applyBorder="1" applyAlignment="1">
      <alignment vertical="center"/>
    </xf>
    <xf numFmtId="49" fontId="19" fillId="15" borderId="27" xfId="0" applyNumberFormat="1" applyFont="1" applyFill="1" applyBorder="1" applyAlignment="1">
      <alignment vertical="center"/>
    </xf>
    <xf numFmtId="49" fontId="19" fillId="15" borderId="28" xfId="0" applyNumberFormat="1" applyFont="1" applyFill="1" applyBorder="1" applyAlignment="1">
      <alignment vertical="center"/>
    </xf>
    <xf numFmtId="49" fontId="29" fillId="15" borderId="17" xfId="0" applyNumberFormat="1" applyFont="1" applyFill="1" applyBorder="1" applyAlignment="1">
      <alignment vertical="center"/>
    </xf>
    <xf numFmtId="0" fontId="8" fillId="0" borderId="18" xfId="0" applyFont="1" applyBorder="1" applyAlignment="1">
      <alignment vertical="center"/>
    </xf>
    <xf numFmtId="49" fontId="29" fillId="0" borderId="18" xfId="0" applyNumberFormat="1" applyFont="1" applyBorder="1" applyAlignment="1">
      <alignment vertical="center"/>
    </xf>
    <xf numFmtId="49" fontId="8" fillId="0" borderId="18" xfId="0" applyNumberFormat="1" applyFont="1" applyBorder="1" applyAlignment="1">
      <alignment vertical="center"/>
    </xf>
    <xf numFmtId="49" fontId="29" fillId="0" borderId="22" xfId="0" applyNumberFormat="1" applyFont="1" applyBorder="1" applyAlignment="1">
      <alignment vertical="center"/>
    </xf>
    <xf numFmtId="49" fontId="8" fillId="0" borderId="29" xfId="0" applyNumberFormat="1" applyFont="1" applyBorder="1" applyAlignment="1">
      <alignment vertical="center"/>
    </xf>
    <xf numFmtId="49" fontId="8" fillId="0" borderId="22" xfId="0" applyNumberFormat="1" applyFont="1" applyBorder="1" applyAlignment="1">
      <alignment horizontal="right" vertical="center"/>
    </xf>
    <xf numFmtId="0" fontId="8" fillId="15" borderId="26" xfId="0" applyFont="1" applyFill="1" applyBorder="1" applyAlignment="1">
      <alignment vertical="center"/>
    </xf>
    <xf numFmtId="49" fontId="8" fillId="15" borderId="17" xfId="0" applyNumberFormat="1" applyFont="1" applyFill="1" applyBorder="1" applyAlignment="1">
      <alignment horizontal="right" vertical="center"/>
    </xf>
    <xf numFmtId="0" fontId="19" fillId="15" borderId="29" xfId="0" applyFont="1" applyFill="1" applyBorder="1" applyAlignment="1">
      <alignment vertical="center"/>
    </xf>
    <xf numFmtId="0" fontId="19" fillId="15" borderId="18" xfId="0" applyFont="1" applyFill="1" applyBorder="1" applyAlignment="1">
      <alignment vertical="center"/>
    </xf>
    <xf numFmtId="0" fontId="19" fillId="15" borderId="30" xfId="0" applyFont="1" applyFill="1" applyBorder="1" applyAlignment="1">
      <alignment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49" fontId="8" fillId="0" borderId="18" xfId="0" applyNumberFormat="1" applyFont="1" applyBorder="1" applyAlignment="1">
      <alignment horizontal="center" vertical="center"/>
    </xf>
    <xf numFmtId="0" fontId="8" fillId="19" borderId="18" xfId="0" applyFont="1" applyFill="1" applyBorder="1" applyAlignment="1">
      <alignment vertical="center"/>
    </xf>
    <xf numFmtId="49" fontId="8" fillId="19" borderId="18" xfId="0" applyNumberFormat="1" applyFont="1" applyFill="1" applyBorder="1" applyAlignment="1">
      <alignment horizontal="center" vertical="center"/>
    </xf>
    <xf numFmtId="49" fontId="8" fillId="19" borderId="22" xfId="0" applyNumberFormat="1" applyFont="1" applyFill="1" applyBorder="1" applyAlignment="1">
      <alignment vertical="center"/>
    </xf>
    <xf numFmtId="49" fontId="25" fillId="0" borderId="18" xfId="0" applyNumberFormat="1" applyFont="1" applyBorder="1" applyAlignment="1">
      <alignment horizontal="center" vertical="center"/>
    </xf>
    <xf numFmtId="0" fontId="37" fillId="21" borderId="22" xfId="0" applyFont="1" applyFill="1" applyBorder="1" applyAlignment="1">
      <alignment horizontal="right" vertical="center"/>
    </xf>
    <xf numFmtId="0" fontId="43" fillId="15" borderId="0" xfId="0" applyFont="1" applyFill="1" applyAlignment="1">
      <alignment vertical="center"/>
    </xf>
    <xf numFmtId="0" fontId="44" fillId="15" borderId="0" xfId="0" applyFont="1" applyFill="1" applyAlignment="1">
      <alignment/>
    </xf>
    <xf numFmtId="0" fontId="44" fillId="0" borderId="0" xfId="0" applyFont="1" applyAlignment="1">
      <alignment/>
    </xf>
    <xf numFmtId="49" fontId="46" fillId="15" borderId="0" xfId="34" applyNumberFormat="1" applyFont="1" applyFill="1" applyAlignment="1">
      <alignment horizontal="right" vertical="center"/>
    </xf>
    <xf numFmtId="0" fontId="32" fillId="0" borderId="18" xfId="0" applyFont="1" applyBorder="1" applyAlignment="1">
      <alignment vertical="center"/>
    </xf>
    <xf numFmtId="0" fontId="38" fillId="0" borderId="18" xfId="0" applyFont="1" applyBorder="1" applyAlignment="1">
      <alignment vertical="center"/>
    </xf>
    <xf numFmtId="0" fontId="65" fillId="20" borderId="18" xfId="0" applyFont="1" applyFill="1" applyBorder="1" applyAlignment="1">
      <alignment horizontal="center" vertical="center"/>
    </xf>
    <xf numFmtId="0" fontId="45" fillId="15" borderId="0" xfId="34" applyFont="1" applyFill="1" applyAlignment="1">
      <alignment horizontal="center"/>
    </xf>
    <xf numFmtId="14" fontId="16" fillId="0" borderId="16" xfId="0" applyNumberFormat="1" applyFont="1" applyBorder="1" applyAlignment="1">
      <alignment horizontal="left" vertical="center"/>
    </xf>
    <xf numFmtId="0" fontId="38" fillId="0" borderId="0" xfId="0" applyFont="1" applyAlignment="1">
      <alignmen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343">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yriakos\LOCALS~1\Temp\%CE%91%CF%80%CE%BF%CF%84%CE%B5%CE%BB%CE%AD%CF%83%CE%BC%CE%B1%CF%84%CE%B1%20%CE%91%CE%B3-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Boys Si Main Draw Prep"/>
      <sheetName val="Boys Si Main 16"/>
      <sheetName val="Girls Si MainDraw Sign-in sheet"/>
      <sheetName val="Girls Si Main Draw Prep"/>
      <sheetName val="Girls Si Main 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2" customFormat="1" ht="42.75" customHeight="1">
      <c r="A1" s="184" t="s">
        <v>27</v>
      </c>
      <c r="B1" s="184"/>
      <c r="C1" s="184"/>
      <c r="D1" s="5"/>
      <c r="E1" s="4"/>
      <c r="F1" s="5"/>
      <c r="G1" s="5"/>
      <c r="H1" s="5"/>
      <c r="I1" s="5"/>
      <c r="J1" s="5"/>
      <c r="K1" s="5"/>
    </row>
    <row r="2" spans="1:11" s="186" customFormat="1" ht="23.25">
      <c r="A2" s="185" t="s">
        <v>23</v>
      </c>
      <c r="B2" s="185"/>
      <c r="C2" s="185"/>
      <c r="D2" s="185"/>
      <c r="E2" s="185"/>
      <c r="F2" s="185"/>
      <c r="G2" s="185"/>
      <c r="H2" s="185"/>
      <c r="I2" s="185"/>
      <c r="J2" s="185"/>
      <c r="K2" s="185"/>
    </row>
    <row r="3" spans="1:11" ht="12.75">
      <c r="A3" s="43"/>
      <c r="B3" s="43"/>
      <c r="C3" s="43"/>
      <c r="D3" s="43"/>
      <c r="E3" s="43"/>
      <c r="F3" s="43"/>
      <c r="G3" s="43"/>
      <c r="H3" s="43"/>
      <c r="I3" s="43"/>
      <c r="J3" s="43"/>
      <c r="K3" s="43"/>
    </row>
    <row r="4" spans="1:11" ht="12.75">
      <c r="A4" s="43"/>
      <c r="B4" s="43"/>
      <c r="C4" s="43"/>
      <c r="D4" s="43"/>
      <c r="E4" s="43"/>
      <c r="F4" s="43"/>
      <c r="G4" s="43"/>
      <c r="H4" s="43"/>
      <c r="I4" s="43"/>
      <c r="J4" s="43"/>
      <c r="K4" s="43"/>
    </row>
    <row r="5" spans="1:11" ht="12.75">
      <c r="A5" s="43"/>
      <c r="B5" s="43"/>
      <c r="C5" s="43"/>
      <c r="D5" s="43"/>
      <c r="E5" s="43"/>
      <c r="F5" s="43"/>
      <c r="G5" s="43"/>
      <c r="H5" s="43"/>
      <c r="I5" s="43"/>
      <c r="J5" s="43"/>
      <c r="K5" s="43"/>
    </row>
    <row r="6" spans="1:11" ht="12.75">
      <c r="A6" s="43"/>
      <c r="B6" s="43"/>
      <c r="C6" s="43"/>
      <c r="D6" s="43"/>
      <c r="E6" s="43"/>
      <c r="F6" s="43"/>
      <c r="G6" s="43"/>
      <c r="H6" s="43"/>
      <c r="I6" s="43"/>
      <c r="J6" s="43"/>
      <c r="K6" s="43"/>
    </row>
    <row r="7" spans="1:11" ht="12.75">
      <c r="A7" s="43"/>
      <c r="B7" s="43"/>
      <c r="C7" s="43"/>
      <c r="D7" s="43"/>
      <c r="E7" s="43"/>
      <c r="F7" s="43"/>
      <c r="G7" s="43"/>
      <c r="H7" s="43"/>
      <c r="I7" s="43"/>
      <c r="J7" s="43"/>
      <c r="K7" s="43"/>
    </row>
    <row r="8" spans="1:11" ht="12.75">
      <c r="A8" s="43"/>
      <c r="B8" s="43"/>
      <c r="C8" s="43"/>
      <c r="D8" s="43"/>
      <c r="E8" s="43"/>
      <c r="F8" s="43"/>
      <c r="G8" s="43"/>
      <c r="H8" s="43"/>
      <c r="I8" s="43"/>
      <c r="J8" s="43"/>
      <c r="K8" s="43"/>
    </row>
    <row r="9" spans="1:11" ht="12.75">
      <c r="A9" s="43"/>
      <c r="B9" s="43"/>
      <c r="C9" s="43"/>
      <c r="D9" s="43"/>
      <c r="E9" s="43"/>
      <c r="F9" s="43"/>
      <c r="G9" s="43"/>
      <c r="H9" s="43"/>
      <c r="I9" s="43"/>
      <c r="J9" s="43"/>
      <c r="K9" s="43"/>
    </row>
    <row r="10" spans="1:11" ht="12.75">
      <c r="A10" s="43"/>
      <c r="B10" s="43"/>
      <c r="C10" s="43"/>
      <c r="D10" s="43"/>
      <c r="E10" s="43"/>
      <c r="F10" s="43"/>
      <c r="G10" s="43"/>
      <c r="H10" s="43"/>
      <c r="I10" s="43"/>
      <c r="J10" s="43"/>
      <c r="K10" s="43"/>
    </row>
    <row r="11" spans="1:11" ht="12.75">
      <c r="A11" s="43"/>
      <c r="B11" s="43"/>
      <c r="C11" s="43"/>
      <c r="D11" s="43"/>
      <c r="E11" s="43"/>
      <c r="F11" s="43"/>
      <c r="G11" s="43"/>
      <c r="H11" s="43"/>
      <c r="I11" s="43"/>
      <c r="J11" s="43"/>
      <c r="K11" s="43"/>
    </row>
    <row r="12" spans="1:11" ht="12.75">
      <c r="A12" s="43"/>
      <c r="B12" s="43"/>
      <c r="C12" s="43"/>
      <c r="D12" s="43"/>
      <c r="E12" s="43"/>
      <c r="F12" s="43"/>
      <c r="G12" s="43"/>
      <c r="H12" s="43"/>
      <c r="I12" s="43"/>
      <c r="J12" s="43"/>
      <c r="K12" s="43"/>
    </row>
    <row r="13" spans="1:11" ht="12.75">
      <c r="A13" s="43"/>
      <c r="B13" s="43"/>
      <c r="C13" s="43"/>
      <c r="D13" s="43"/>
      <c r="E13" s="43"/>
      <c r="F13" s="43"/>
      <c r="G13" s="43"/>
      <c r="H13" s="43"/>
      <c r="I13" s="43"/>
      <c r="J13" s="43"/>
      <c r="K13" s="43"/>
    </row>
    <row r="14" spans="1:11" ht="12.75">
      <c r="A14" s="43"/>
      <c r="B14" s="43"/>
      <c r="C14" s="43"/>
      <c r="D14" s="43"/>
      <c r="E14" s="43"/>
      <c r="F14" s="43"/>
      <c r="G14" s="43"/>
      <c r="H14" s="43"/>
      <c r="I14" s="43"/>
      <c r="J14" s="43"/>
      <c r="K14" s="43"/>
    </row>
    <row r="15" spans="1:11" ht="12.75">
      <c r="A15" s="43"/>
      <c r="B15" s="43"/>
      <c r="C15" s="43"/>
      <c r="D15" s="43"/>
      <c r="E15" s="43"/>
      <c r="F15" s="43"/>
      <c r="G15" s="43"/>
      <c r="H15" s="43"/>
      <c r="I15" s="43"/>
      <c r="J15" s="43"/>
      <c r="K15" s="43"/>
    </row>
    <row r="16" spans="1:11" ht="12.75">
      <c r="A16" s="43"/>
      <c r="B16" s="43"/>
      <c r="C16" s="43"/>
      <c r="D16" s="43"/>
      <c r="E16" s="43"/>
      <c r="F16" s="43"/>
      <c r="G16" s="43"/>
      <c r="H16" s="43"/>
      <c r="I16" s="43"/>
      <c r="J16" s="43"/>
      <c r="K16" s="43"/>
    </row>
    <row r="17" spans="1:11" ht="12.75">
      <c r="A17" s="43"/>
      <c r="B17" s="43"/>
      <c r="C17" s="43"/>
      <c r="D17" s="43"/>
      <c r="E17" s="43"/>
      <c r="F17" s="43"/>
      <c r="G17" s="43"/>
      <c r="H17" s="43"/>
      <c r="I17" s="43"/>
      <c r="J17" s="43"/>
      <c r="K17" s="43"/>
    </row>
    <row r="18" spans="1:11" ht="12.75">
      <c r="A18" s="43"/>
      <c r="B18" s="43"/>
      <c r="C18" s="43"/>
      <c r="D18" s="43"/>
      <c r="E18" s="43"/>
      <c r="F18" s="43"/>
      <c r="G18" s="43"/>
      <c r="H18" s="43"/>
      <c r="I18" s="43"/>
      <c r="J18" s="43"/>
      <c r="K18" s="43"/>
    </row>
    <row r="19" spans="1:11" ht="12.75">
      <c r="A19" s="43"/>
      <c r="B19" s="43"/>
      <c r="C19" s="43"/>
      <c r="D19" s="43"/>
      <c r="E19" s="43"/>
      <c r="F19" s="43"/>
      <c r="G19" s="43"/>
      <c r="H19" s="43"/>
      <c r="I19" s="43"/>
      <c r="J19" s="43"/>
      <c r="K19" s="43"/>
    </row>
    <row r="20" spans="1:11" ht="12.75">
      <c r="A20" s="43"/>
      <c r="B20" s="43"/>
      <c r="C20" s="43"/>
      <c r="D20" s="43"/>
      <c r="E20" s="43"/>
      <c r="F20" s="43"/>
      <c r="G20" s="43"/>
      <c r="H20" s="43"/>
      <c r="I20" s="43"/>
      <c r="J20" s="43"/>
      <c r="K20" s="43"/>
    </row>
    <row r="21" spans="1:11" ht="12.75">
      <c r="A21" s="43"/>
      <c r="B21" s="43"/>
      <c r="C21" s="43"/>
      <c r="D21" s="43"/>
      <c r="E21" s="43"/>
      <c r="F21" s="43"/>
      <c r="G21" s="43"/>
      <c r="H21" s="43"/>
      <c r="I21" s="43"/>
      <c r="J21" s="43"/>
      <c r="K21" s="43"/>
    </row>
    <row r="22" spans="1:11" ht="12.75">
      <c r="A22" s="43"/>
      <c r="B22" s="43"/>
      <c r="C22" s="43"/>
      <c r="D22" s="43"/>
      <c r="E22" s="43"/>
      <c r="F22" s="43"/>
      <c r="G22" s="43"/>
      <c r="H22" s="43"/>
      <c r="I22" s="43"/>
      <c r="J22" s="43"/>
      <c r="K22" s="43"/>
    </row>
    <row r="23" spans="1:11" ht="12.75">
      <c r="A23" s="43"/>
      <c r="B23" s="43"/>
      <c r="C23" s="43"/>
      <c r="D23" s="43"/>
      <c r="E23" s="43"/>
      <c r="F23" s="43"/>
      <c r="G23" s="43"/>
      <c r="H23" s="43"/>
      <c r="I23" s="43"/>
      <c r="J23" s="43"/>
      <c r="K23" s="43"/>
    </row>
    <row r="24" spans="1:11" ht="12.75">
      <c r="A24" s="43"/>
      <c r="B24" s="43"/>
      <c r="C24" s="43"/>
      <c r="D24" s="43"/>
      <c r="E24" s="43"/>
      <c r="F24" s="43"/>
      <c r="G24" s="43"/>
      <c r="H24" s="43"/>
      <c r="I24" s="43"/>
      <c r="J24" s="43"/>
      <c r="K24" s="43"/>
    </row>
    <row r="25" spans="1:11" ht="12.75">
      <c r="A25" s="43"/>
      <c r="B25" s="43"/>
      <c r="C25" s="43"/>
      <c r="D25" s="43"/>
      <c r="E25" s="43"/>
      <c r="F25" s="43"/>
      <c r="G25" s="43"/>
      <c r="H25" s="43"/>
      <c r="I25" s="43"/>
      <c r="J25" s="43"/>
      <c r="K25" s="43"/>
    </row>
    <row r="26" spans="1:11" ht="12.75">
      <c r="A26" s="43"/>
      <c r="B26" s="43"/>
      <c r="C26" s="43"/>
      <c r="D26" s="43"/>
      <c r="E26" s="43"/>
      <c r="F26" s="43"/>
      <c r="G26" s="43"/>
      <c r="H26" s="43"/>
      <c r="I26" s="43"/>
      <c r="J26" s="43"/>
      <c r="K26" s="43"/>
    </row>
    <row r="27" spans="1:11" ht="21.75" customHeight="1">
      <c r="A27" s="191" t="s">
        <v>24</v>
      </c>
      <c r="B27" s="191"/>
      <c r="C27" s="191"/>
      <c r="D27" s="191"/>
      <c r="E27" s="191"/>
      <c r="F27" s="191"/>
      <c r="G27" s="191"/>
      <c r="H27" s="191"/>
      <c r="I27" s="191"/>
      <c r="J27" s="191"/>
      <c r="K27" s="191"/>
    </row>
    <row r="28" spans="1:11" ht="12.75">
      <c r="A28" s="43"/>
      <c r="B28" s="43"/>
      <c r="C28" s="43"/>
      <c r="D28" s="43"/>
      <c r="E28" s="43"/>
      <c r="F28" s="43"/>
      <c r="G28" s="43"/>
      <c r="H28" s="43"/>
      <c r="I28" s="43"/>
      <c r="J28" s="43"/>
      <c r="K28" s="43"/>
    </row>
    <row r="29" spans="1:11" ht="12.75">
      <c r="A29" s="43"/>
      <c r="B29" s="43"/>
      <c r="C29" s="43"/>
      <c r="D29" s="43"/>
      <c r="E29" s="43"/>
      <c r="F29" s="43"/>
      <c r="G29" s="43"/>
      <c r="H29" s="43"/>
      <c r="I29" s="43"/>
      <c r="J29" s="43"/>
      <c r="K29" s="43"/>
    </row>
    <row r="30" spans="1:11" ht="12.75">
      <c r="A30" s="43"/>
      <c r="B30" s="43"/>
      <c r="C30" s="43"/>
      <c r="D30" s="43"/>
      <c r="E30" s="43"/>
      <c r="F30" s="43"/>
      <c r="G30" s="43"/>
      <c r="H30" s="43"/>
      <c r="I30" s="43"/>
      <c r="J30" s="43"/>
      <c r="K30" s="43"/>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1" sqref="E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9" t="s">
        <v>3</v>
      </c>
      <c r="B5" s="20"/>
      <c r="C5" s="20"/>
      <c r="D5" s="20"/>
      <c r="E5" s="21"/>
      <c r="F5" s="22"/>
      <c r="G5" s="23"/>
    </row>
    <row r="6" spans="1:7" s="2" customFormat="1" ht="26.25">
      <c r="A6" s="24" t="s">
        <v>79</v>
      </c>
      <c r="B6" s="25"/>
      <c r="C6" s="26"/>
      <c r="D6" s="27"/>
      <c r="E6" s="28" t="s">
        <v>29</v>
      </c>
      <c r="F6" s="5"/>
      <c r="G6" s="5"/>
    </row>
    <row r="7" spans="1:7" s="17" customFormat="1" ht="15" customHeight="1">
      <c r="A7" s="19" t="s">
        <v>35</v>
      </c>
      <c r="B7" s="20"/>
      <c r="C7" s="20"/>
      <c r="D7" s="85" t="s">
        <v>26</v>
      </c>
      <c r="E7" s="187" t="s">
        <v>25</v>
      </c>
      <c r="F7" s="22"/>
      <c r="G7" s="23"/>
    </row>
    <row r="8" spans="1:7" s="2" customFormat="1" ht="16.5" customHeight="1">
      <c r="A8" s="29" t="s">
        <v>4</v>
      </c>
      <c r="B8" s="30"/>
      <c r="C8" s="31"/>
      <c r="D8" s="32"/>
      <c r="E8" s="33"/>
      <c r="F8" s="5"/>
      <c r="G8" s="5"/>
    </row>
    <row r="9" spans="1:7" s="2" customFormat="1" ht="15" customHeight="1">
      <c r="A9" s="19" t="s">
        <v>30</v>
      </c>
      <c r="B9" s="20"/>
      <c r="C9" s="20" t="s">
        <v>31</v>
      </c>
      <c r="D9" s="20" t="s">
        <v>32</v>
      </c>
      <c r="E9" s="34" t="s">
        <v>34</v>
      </c>
      <c r="F9" s="5"/>
      <c r="G9" s="5"/>
    </row>
    <row r="10" spans="1:7" s="2" customFormat="1" ht="12.75">
      <c r="A10" s="36" t="s">
        <v>80</v>
      </c>
      <c r="B10" s="37"/>
      <c r="C10" s="38" t="s">
        <v>81</v>
      </c>
      <c r="D10" s="39" t="s">
        <v>58</v>
      </c>
      <c r="E10" s="40" t="s">
        <v>60</v>
      </c>
      <c r="F10" s="5"/>
      <c r="G10" s="5"/>
    </row>
    <row r="11" spans="1:7" ht="12.75">
      <c r="A11" s="19" t="s">
        <v>5</v>
      </c>
      <c r="B11" s="20"/>
      <c r="C11" s="41"/>
      <c r="D11" s="41"/>
      <c r="E11" s="42"/>
      <c r="F11" s="43"/>
      <c r="G11" s="43"/>
    </row>
    <row r="12" spans="1:7" s="2" customFormat="1" ht="12.75">
      <c r="A12" s="44"/>
      <c r="B12" s="5"/>
      <c r="C12" s="46"/>
      <c r="D12" s="47"/>
      <c r="E12" s="48"/>
      <c r="F12" s="5"/>
      <c r="G12" s="5"/>
    </row>
    <row r="13" spans="1:7" ht="7.5" customHeight="1">
      <c r="A13" s="43"/>
      <c r="B13" s="43"/>
      <c r="C13" s="43"/>
      <c r="D13" s="43"/>
      <c r="E13" s="49"/>
      <c r="F13" s="43"/>
      <c r="G13" s="43"/>
    </row>
    <row r="14" spans="1:7" ht="107.25" customHeight="1">
      <c r="A14" s="43"/>
      <c r="B14" s="43"/>
      <c r="C14" s="43"/>
      <c r="D14" s="43"/>
      <c r="E14" s="49"/>
      <c r="F14" s="43"/>
      <c r="G14" s="43"/>
    </row>
    <row r="15" spans="1:7" ht="12.75">
      <c r="A15" s="41" t="s">
        <v>28</v>
      </c>
      <c r="B15" s="41"/>
      <c r="C15" s="41"/>
      <c r="D15" s="41"/>
      <c r="E15" s="49"/>
      <c r="F15" s="43"/>
      <c r="G15" s="43"/>
    </row>
    <row r="16" spans="1:7" ht="12.75">
      <c r="A16" s="41" t="s">
        <v>6</v>
      </c>
      <c r="B16" s="41"/>
      <c r="C16" s="41"/>
      <c r="D16" s="41"/>
      <c r="E16" s="50"/>
      <c r="F16" s="43"/>
      <c r="G16" s="43"/>
    </row>
    <row r="17" spans="1:7" ht="12.75" customHeight="1">
      <c r="A17" s="51" t="s">
        <v>7</v>
      </c>
      <c r="B17" s="52" t="s">
        <v>8</v>
      </c>
      <c r="C17" s="52"/>
      <c r="D17" s="53"/>
      <c r="E17" s="49"/>
      <c r="F17" s="43"/>
      <c r="G17" s="43"/>
    </row>
    <row r="18" spans="1:7" ht="12.75">
      <c r="A18" s="43"/>
      <c r="B18" s="43"/>
      <c r="C18" s="43"/>
      <c r="D18" s="43"/>
      <c r="E18" s="49"/>
      <c r="F18" s="43"/>
      <c r="G18" s="43"/>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3.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abSelected="1" zoomScalePageLayoutView="0" workbookViewId="0" topLeftCell="A1">
      <selection activeCell="U17" sqref="U1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68" customWidth="1"/>
    <col min="10" max="10" width="10.7109375" style="0" customWidth="1"/>
    <col min="11" max="11" width="1.7109375" style="68" customWidth="1"/>
    <col min="12" max="12" width="10.7109375" style="0" customWidth="1"/>
    <col min="13" max="13" width="1.7109375" style="69" customWidth="1"/>
    <col min="14" max="14" width="10.7109375" style="0" customWidth="1"/>
    <col min="15" max="15" width="1.7109375" style="68" customWidth="1"/>
    <col min="16" max="16" width="10.7109375" style="0" customWidth="1"/>
    <col min="17" max="17" width="1.7109375" style="69" customWidth="1"/>
    <col min="18" max="18" width="9.140625" style="0" hidden="1" customWidth="1"/>
    <col min="19" max="19" width="8.7109375" style="0" customWidth="1"/>
    <col min="20" max="20" width="9.140625" style="0" hidden="1" customWidth="1"/>
  </cols>
  <sheetData>
    <row r="1" spans="1:17" s="70" customFormat="1" ht="21.75" customHeight="1">
      <c r="A1" s="60" t="str">
        <f>'Week SetUp'!$A$6</f>
        <v>2ο ΕΝΩΣΙΑΚΟ</v>
      </c>
      <c r="B1" s="60"/>
      <c r="C1" s="71"/>
      <c r="D1" s="71"/>
      <c r="E1" s="71"/>
      <c r="F1" s="71"/>
      <c r="G1" s="71"/>
      <c r="H1" s="71"/>
      <c r="I1" s="72"/>
      <c r="J1" s="67" t="s">
        <v>56</v>
      </c>
      <c r="K1" s="67"/>
      <c r="L1" s="61"/>
      <c r="M1" s="72"/>
      <c r="N1" s="72" t="s">
        <v>55</v>
      </c>
      <c r="O1" s="72"/>
      <c r="P1" s="71"/>
      <c r="Q1" s="72"/>
    </row>
    <row r="2" spans="1:17" s="65" customFormat="1" ht="12.75">
      <c r="A2" s="62" t="str">
        <f>'Week SetUp'!$A$8</f>
        <v>ITF Junior Circuit</v>
      </c>
      <c r="B2" s="62"/>
      <c r="C2" s="62"/>
      <c r="D2" s="62"/>
      <c r="E2" s="62"/>
      <c r="F2" s="73"/>
      <c r="G2" s="66"/>
      <c r="H2" s="66"/>
      <c r="I2" s="74"/>
      <c r="J2" s="67" t="s">
        <v>54</v>
      </c>
      <c r="K2" s="67"/>
      <c r="L2" s="67"/>
      <c r="M2" s="74"/>
      <c r="N2" s="66"/>
      <c r="O2" s="74"/>
      <c r="P2" s="66"/>
      <c r="Q2" s="74"/>
    </row>
    <row r="3" spans="1:17" s="18" customFormat="1" ht="11.25" customHeight="1">
      <c r="A3" s="54" t="s">
        <v>30</v>
      </c>
      <c r="B3" s="54"/>
      <c r="C3" s="54"/>
      <c r="D3" s="54"/>
      <c r="E3" s="54"/>
      <c r="F3" s="54" t="s">
        <v>31</v>
      </c>
      <c r="G3" s="54"/>
      <c r="H3" s="54"/>
      <c r="I3" s="75"/>
      <c r="J3" s="54" t="s">
        <v>32</v>
      </c>
      <c r="K3" s="75"/>
      <c r="L3" s="54"/>
      <c r="M3" s="75"/>
      <c r="N3" s="54"/>
      <c r="O3" s="75"/>
      <c r="P3" s="54"/>
      <c r="Q3" s="55" t="s">
        <v>33</v>
      </c>
    </row>
    <row r="4" spans="1:17" s="35" customFormat="1" ht="11.25" customHeight="1" thickBot="1">
      <c r="A4" s="192" t="s">
        <v>57</v>
      </c>
      <c r="B4" s="192"/>
      <c r="C4" s="192"/>
      <c r="D4" s="76"/>
      <c r="E4" s="76"/>
      <c r="F4" s="76" t="s">
        <v>59</v>
      </c>
      <c r="G4" s="64"/>
      <c r="H4" s="76"/>
      <c r="I4" s="77"/>
      <c r="J4" s="78" t="s">
        <v>58</v>
      </c>
      <c r="K4" s="77"/>
      <c r="L4" s="79">
        <f>'Week SetUp'!$A$12</f>
        <v>0</v>
      </c>
      <c r="M4" s="77"/>
      <c r="N4" s="76" t="s">
        <v>60</v>
      </c>
      <c r="O4" s="77"/>
      <c r="P4" s="76"/>
      <c r="Q4" s="57"/>
    </row>
    <row r="5" spans="1:17" s="18" customFormat="1" ht="9.75">
      <c r="A5" s="80"/>
      <c r="B5" s="81" t="s">
        <v>9</v>
      </c>
      <c r="C5" s="81" t="s">
        <v>38</v>
      </c>
      <c r="D5" s="81" t="s">
        <v>10</v>
      </c>
      <c r="E5" s="82" t="s">
        <v>36</v>
      </c>
      <c r="F5" s="82" t="s">
        <v>37</v>
      </c>
      <c r="G5" s="82"/>
      <c r="H5" s="82" t="s">
        <v>31</v>
      </c>
      <c r="I5" s="82"/>
      <c r="J5" s="81" t="s">
        <v>39</v>
      </c>
      <c r="K5" s="83"/>
      <c r="L5" s="81" t="s">
        <v>40</v>
      </c>
      <c r="M5" s="83"/>
      <c r="N5" s="81" t="s">
        <v>41</v>
      </c>
      <c r="O5" s="83"/>
      <c r="P5" s="81" t="s">
        <v>42</v>
      </c>
      <c r="Q5" s="84"/>
    </row>
    <row r="6" spans="1:17" s="18" customFormat="1" ht="3.75" customHeight="1" thickBot="1">
      <c r="A6" s="85"/>
      <c r="B6" s="86"/>
      <c r="C6" s="63"/>
      <c r="D6" s="86"/>
      <c r="E6" s="87"/>
      <c r="F6" s="87"/>
      <c r="G6" s="88"/>
      <c r="H6" s="87"/>
      <c r="I6" s="89"/>
      <c r="J6" s="86"/>
      <c r="K6" s="89"/>
      <c r="L6" s="86"/>
      <c r="M6" s="89"/>
      <c r="N6" s="86"/>
      <c r="O6" s="89"/>
      <c r="P6" s="86"/>
      <c r="Q6" s="90"/>
    </row>
    <row r="7" spans="1:20" s="45" customFormat="1" ht="10.5" customHeight="1">
      <c r="A7" s="91">
        <v>1</v>
      </c>
      <c r="B7" s="92">
        <f>IF($D7="","",VLOOKUP($D7,'[1]Girls Si Main Draw Prep'!$A$7:$P$22,15))</f>
      </c>
      <c r="C7" s="92"/>
      <c r="D7" s="93"/>
      <c r="E7" s="94" t="s">
        <v>61</v>
      </c>
      <c r="F7" s="94"/>
      <c r="G7" s="94"/>
      <c r="H7" s="94"/>
      <c r="I7" s="96"/>
      <c r="J7" s="95"/>
      <c r="K7" s="95"/>
      <c r="L7" s="95"/>
      <c r="M7" s="95"/>
      <c r="N7" s="98"/>
      <c r="O7" s="99"/>
      <c r="P7" s="100"/>
      <c r="Q7" s="101"/>
      <c r="R7" s="102"/>
      <c r="T7" s="103" t="e">
        <f>#REF!</f>
        <v>#REF!</v>
      </c>
    </row>
    <row r="8" spans="1:20" s="45" customFormat="1" ht="9" customHeight="1">
      <c r="A8" s="104"/>
      <c r="B8" s="105"/>
      <c r="C8" s="105"/>
      <c r="D8" s="105"/>
      <c r="E8" s="106"/>
      <c r="F8" s="106"/>
      <c r="G8" s="107"/>
      <c r="H8" s="108"/>
      <c r="I8" s="109"/>
      <c r="J8" s="189" t="s">
        <v>73</v>
      </c>
      <c r="K8" s="110"/>
      <c r="L8" s="95"/>
      <c r="M8" s="95"/>
      <c r="N8" s="98"/>
      <c r="O8" s="99"/>
      <c r="P8" s="100"/>
      <c r="Q8" s="101"/>
      <c r="R8" s="102"/>
      <c r="T8" s="111" t="e">
        <f>#REF!</f>
        <v>#REF!</v>
      </c>
    </row>
    <row r="9" spans="1:20" s="45" customFormat="1" ht="9" customHeight="1">
      <c r="A9" s="104">
        <v>2</v>
      </c>
      <c r="B9" s="92">
        <f>IF($D9="","",VLOOKUP($D9,'[1]Girls Si Main Draw Prep'!$A$7:$P$22,15))</f>
      </c>
      <c r="C9" s="92"/>
      <c r="D9" s="190"/>
      <c r="E9" s="188" t="s">
        <v>62</v>
      </c>
      <c r="F9" s="112"/>
      <c r="G9" s="112"/>
      <c r="H9" s="112"/>
      <c r="I9" s="113"/>
      <c r="J9" s="95"/>
      <c r="K9" s="114"/>
      <c r="L9" s="95"/>
      <c r="M9" s="95"/>
      <c r="N9" s="98"/>
      <c r="O9" s="99"/>
      <c r="P9" s="100"/>
      <c r="Q9" s="101"/>
      <c r="R9" s="102"/>
      <c r="T9" s="111" t="e">
        <f>#REF!</f>
        <v>#REF!</v>
      </c>
    </row>
    <row r="10" spans="1:20" s="45" customFormat="1" ht="9" customHeight="1">
      <c r="A10" s="104"/>
      <c r="B10" s="105"/>
      <c r="C10" s="105"/>
      <c r="D10" s="115"/>
      <c r="E10" s="106"/>
      <c r="F10" s="106"/>
      <c r="G10" s="107"/>
      <c r="H10" s="95"/>
      <c r="I10" s="116"/>
      <c r="J10" s="108"/>
      <c r="K10" s="117"/>
      <c r="L10" s="189" t="s">
        <v>73</v>
      </c>
      <c r="M10" s="118"/>
      <c r="N10" s="119"/>
      <c r="O10" s="119"/>
      <c r="P10" s="100"/>
      <c r="Q10" s="101"/>
      <c r="R10" s="102"/>
      <c r="T10" s="111" t="e">
        <f>#REF!</f>
        <v>#REF!</v>
      </c>
    </row>
    <row r="11" spans="1:20" s="45" customFormat="1" ht="9" customHeight="1">
      <c r="A11" s="104">
        <v>3</v>
      </c>
      <c r="B11" s="92">
        <f>IF($D11="","",VLOOKUP($D11,'[1]Girls Si Main Draw Prep'!$A$7:$P$22,15))</f>
      </c>
      <c r="C11" s="92"/>
      <c r="D11" s="93"/>
      <c r="E11" s="188" t="s">
        <v>63</v>
      </c>
      <c r="F11" s="112"/>
      <c r="G11" s="112"/>
      <c r="H11" s="112"/>
      <c r="I11" s="96"/>
      <c r="J11" s="95"/>
      <c r="K11" s="120"/>
      <c r="L11" s="95" t="s">
        <v>82</v>
      </c>
      <c r="M11" s="121"/>
      <c r="N11" s="119"/>
      <c r="O11" s="119"/>
      <c r="P11" s="100"/>
      <c r="Q11" s="101"/>
      <c r="R11" s="102"/>
      <c r="T11" s="111" t="e">
        <f>#REF!</f>
        <v>#REF!</v>
      </c>
    </row>
    <row r="12" spans="1:20" s="45" customFormat="1" ht="9" customHeight="1">
      <c r="A12" s="104"/>
      <c r="B12" s="105"/>
      <c r="C12" s="105"/>
      <c r="D12" s="115"/>
      <c r="E12" s="106"/>
      <c r="F12" s="106"/>
      <c r="G12" s="107"/>
      <c r="H12" s="108"/>
      <c r="I12" s="109"/>
      <c r="J12" s="189" t="s">
        <v>83</v>
      </c>
      <c r="K12" s="122"/>
      <c r="L12" s="95"/>
      <c r="M12" s="121"/>
      <c r="N12" s="119"/>
      <c r="O12" s="119"/>
      <c r="P12" s="100"/>
      <c r="Q12" s="101"/>
      <c r="R12" s="102"/>
      <c r="T12" s="111" t="e">
        <f>#REF!</f>
        <v>#REF!</v>
      </c>
    </row>
    <row r="13" spans="1:20" s="45" customFormat="1" ht="9" customHeight="1">
      <c r="A13" s="104">
        <v>4</v>
      </c>
      <c r="B13" s="92">
        <f>IF($D13="","",VLOOKUP($D13,'[1]Girls Si Main Draw Prep'!$A$7:$P$22,15))</f>
      </c>
      <c r="C13" s="92"/>
      <c r="D13" s="93"/>
      <c r="E13" s="188" t="s">
        <v>64</v>
      </c>
      <c r="F13" s="112"/>
      <c r="G13" s="112"/>
      <c r="H13" s="112"/>
      <c r="I13" s="123"/>
      <c r="J13" s="193" t="s">
        <v>84</v>
      </c>
      <c r="K13" s="95"/>
      <c r="L13" s="95"/>
      <c r="M13" s="121"/>
      <c r="N13" s="119"/>
      <c r="O13" s="119"/>
      <c r="P13" s="100"/>
      <c r="Q13" s="101"/>
      <c r="R13" s="102"/>
      <c r="T13" s="111" t="e">
        <f>#REF!</f>
        <v>#REF!</v>
      </c>
    </row>
    <row r="14" spans="1:20" s="45" customFormat="1" ht="9" customHeight="1">
      <c r="A14" s="104"/>
      <c r="B14" s="105"/>
      <c r="C14" s="105"/>
      <c r="D14" s="115"/>
      <c r="E14" s="95"/>
      <c r="F14" s="95"/>
      <c r="G14" s="56"/>
      <c r="H14" s="124"/>
      <c r="I14" s="116"/>
      <c r="J14" s="95"/>
      <c r="K14" s="95"/>
      <c r="L14" s="108"/>
      <c r="M14" s="117"/>
      <c r="N14" s="189" t="s">
        <v>73</v>
      </c>
      <c r="O14" s="118"/>
      <c r="P14" s="100"/>
      <c r="Q14" s="101"/>
      <c r="R14" s="102"/>
      <c r="T14" s="111" t="e">
        <f>#REF!</f>
        <v>#REF!</v>
      </c>
    </row>
    <row r="15" spans="1:20" s="45" customFormat="1" ht="9" customHeight="1">
      <c r="A15" s="91">
        <v>5</v>
      </c>
      <c r="B15" s="92">
        <f>IF($D15="","",VLOOKUP($D15,'[1]Girls Si Main Draw Prep'!$A$7:$P$22,15))</f>
      </c>
      <c r="C15" s="92"/>
      <c r="D15" s="93"/>
      <c r="E15" s="94" t="s">
        <v>65</v>
      </c>
      <c r="F15" s="94"/>
      <c r="G15" s="94"/>
      <c r="H15" s="94"/>
      <c r="I15" s="125"/>
      <c r="J15" s="95"/>
      <c r="K15" s="95"/>
      <c r="L15" s="95"/>
      <c r="M15" s="121"/>
      <c r="N15" s="95" t="s">
        <v>85</v>
      </c>
      <c r="O15" s="121"/>
      <c r="P15" s="100"/>
      <c r="Q15" s="101"/>
      <c r="R15" s="102"/>
      <c r="T15" s="111" t="e">
        <f>#REF!</f>
        <v>#REF!</v>
      </c>
    </row>
    <row r="16" spans="1:20" s="45" customFormat="1" ht="9" customHeight="1" thickBot="1">
      <c r="A16" s="104"/>
      <c r="B16" s="105"/>
      <c r="C16" s="105"/>
      <c r="D16" s="115"/>
      <c r="E16" s="106"/>
      <c r="F16" s="106"/>
      <c r="G16" s="107"/>
      <c r="H16" s="108"/>
      <c r="I16" s="109"/>
      <c r="J16" s="189" t="s">
        <v>74</v>
      </c>
      <c r="K16" s="110"/>
      <c r="L16" s="95"/>
      <c r="M16" s="121"/>
      <c r="N16" s="119"/>
      <c r="O16" s="121"/>
      <c r="P16" s="100"/>
      <c r="Q16" s="101"/>
      <c r="R16" s="102"/>
      <c r="T16" s="126" t="e">
        <f>#REF!</f>
        <v>#REF!</v>
      </c>
    </row>
    <row r="17" spans="1:18" s="45" customFormat="1" ht="9" customHeight="1">
      <c r="A17" s="104">
        <v>6</v>
      </c>
      <c r="B17" s="92">
        <f>IF($D17="","",VLOOKUP($D17,'[1]Girls Si Main Draw Prep'!$A$7:$P$22,15))</f>
      </c>
      <c r="C17" s="92"/>
      <c r="D17" s="93"/>
      <c r="E17" s="188" t="s">
        <v>62</v>
      </c>
      <c r="F17" s="112"/>
      <c r="G17" s="112"/>
      <c r="H17" s="112"/>
      <c r="I17" s="113"/>
      <c r="J17" s="95"/>
      <c r="K17" s="114"/>
      <c r="L17" s="95"/>
      <c r="M17" s="121"/>
      <c r="N17" s="119"/>
      <c r="O17" s="121"/>
      <c r="P17" s="100"/>
      <c r="Q17" s="101"/>
      <c r="R17" s="102"/>
    </row>
    <row r="18" spans="1:18" s="45" customFormat="1" ht="9" customHeight="1">
      <c r="A18" s="104"/>
      <c r="B18" s="105"/>
      <c r="C18" s="105"/>
      <c r="D18" s="115"/>
      <c r="E18" s="106"/>
      <c r="F18" s="106"/>
      <c r="G18" s="107"/>
      <c r="H18" s="95"/>
      <c r="I18" s="116"/>
      <c r="J18" s="108"/>
      <c r="K18" s="117"/>
      <c r="L18" s="189" t="s">
        <v>74</v>
      </c>
      <c r="M18" s="127"/>
      <c r="N18" s="119"/>
      <c r="O18" s="121"/>
      <c r="P18" s="100"/>
      <c r="Q18" s="101"/>
      <c r="R18" s="102"/>
    </row>
    <row r="19" spans="1:18" s="45" customFormat="1" ht="9" customHeight="1">
      <c r="A19" s="104">
        <v>7</v>
      </c>
      <c r="B19" s="92">
        <f>IF($D19="","",VLOOKUP($D19,'[1]Girls Si Main Draw Prep'!$A$7:$P$22,15))</f>
      </c>
      <c r="C19" s="92"/>
      <c r="D19" s="93"/>
      <c r="E19" s="188" t="s">
        <v>62</v>
      </c>
      <c r="F19" s="112"/>
      <c r="G19" s="112"/>
      <c r="H19" s="112"/>
      <c r="I19" s="96"/>
      <c r="J19" s="95"/>
      <c r="K19" s="120"/>
      <c r="L19" s="95" t="s">
        <v>86</v>
      </c>
      <c r="M19" s="119"/>
      <c r="N19" s="119"/>
      <c r="O19" s="121"/>
      <c r="P19" s="100"/>
      <c r="Q19" s="101"/>
      <c r="R19" s="102"/>
    </row>
    <row r="20" spans="1:18" s="45" customFormat="1" ht="9" customHeight="1">
      <c r="A20" s="104"/>
      <c r="B20" s="105"/>
      <c r="C20" s="105"/>
      <c r="D20" s="105"/>
      <c r="E20" s="106"/>
      <c r="F20" s="106"/>
      <c r="G20" s="107"/>
      <c r="H20" s="108"/>
      <c r="I20" s="109"/>
      <c r="J20" s="189" t="s">
        <v>75</v>
      </c>
      <c r="K20" s="122"/>
      <c r="L20" s="95"/>
      <c r="M20" s="119"/>
      <c r="N20" s="119"/>
      <c r="O20" s="121"/>
      <c r="P20" s="100"/>
      <c r="Q20" s="101"/>
      <c r="R20" s="102"/>
    </row>
    <row r="21" spans="1:18" s="45" customFormat="1" ht="9" customHeight="1">
      <c r="A21" s="104">
        <v>8</v>
      </c>
      <c r="B21" s="92">
        <f>IF($D21="","",VLOOKUP($D21,'[1]Girls Si Main Draw Prep'!$A$7:$P$22,15))</f>
      </c>
      <c r="C21" s="92"/>
      <c r="D21" s="93"/>
      <c r="E21" s="188" t="s">
        <v>66</v>
      </c>
      <c r="F21" s="112"/>
      <c r="G21" s="112"/>
      <c r="H21" s="112"/>
      <c r="I21" s="123"/>
      <c r="J21" s="95"/>
      <c r="K21" s="95"/>
      <c r="L21" s="95"/>
      <c r="M21" s="119"/>
      <c r="N21" s="119"/>
      <c r="O21" s="121"/>
      <c r="P21" s="100"/>
      <c r="Q21" s="101"/>
      <c r="R21" s="102"/>
    </row>
    <row r="22" spans="1:18" s="45" customFormat="1" ht="9" customHeight="1">
      <c r="A22" s="104"/>
      <c r="B22" s="105"/>
      <c r="C22" s="105"/>
      <c r="D22" s="105"/>
      <c r="E22" s="124"/>
      <c r="F22" s="124"/>
      <c r="G22" s="128"/>
      <c r="H22" s="124"/>
      <c r="I22" s="116"/>
      <c r="J22" s="95"/>
      <c r="K22" s="95"/>
      <c r="L22" s="95"/>
      <c r="M22" s="119"/>
      <c r="N22" s="108"/>
      <c r="O22" s="117"/>
      <c r="P22" s="189" t="s">
        <v>73</v>
      </c>
      <c r="Q22" s="118"/>
      <c r="R22" s="102"/>
    </row>
    <row r="23" spans="1:18" s="45" customFormat="1" ht="9" customHeight="1">
      <c r="A23" s="104">
        <v>9</v>
      </c>
      <c r="B23" s="92">
        <f>IF($D23="","",VLOOKUP($D23,'[1]Girls Si Main Draw Prep'!$A$7:$P$22,15))</f>
      </c>
      <c r="C23" s="92"/>
      <c r="D23" s="93"/>
      <c r="E23" s="188" t="s">
        <v>67</v>
      </c>
      <c r="F23" s="112"/>
      <c r="G23" s="112"/>
      <c r="H23" s="112"/>
      <c r="I23" s="96"/>
      <c r="J23" s="95"/>
      <c r="K23" s="95"/>
      <c r="L23" s="95"/>
      <c r="M23" s="119"/>
      <c r="N23" s="95"/>
      <c r="O23" s="121"/>
      <c r="P23" s="95" t="s">
        <v>87</v>
      </c>
      <c r="Q23" s="119"/>
      <c r="R23" s="102"/>
    </row>
    <row r="24" spans="1:18" s="45" customFormat="1" ht="9" customHeight="1">
      <c r="A24" s="104"/>
      <c r="B24" s="105"/>
      <c r="C24" s="105"/>
      <c r="D24" s="105"/>
      <c r="E24" s="106"/>
      <c r="F24" s="106"/>
      <c r="G24" s="107"/>
      <c r="H24" s="108"/>
      <c r="I24" s="109"/>
      <c r="J24" s="189" t="s">
        <v>76</v>
      </c>
      <c r="K24" s="110"/>
      <c r="L24" s="95"/>
      <c r="M24" s="119"/>
      <c r="N24" s="119"/>
      <c r="O24" s="121"/>
      <c r="P24" s="100"/>
      <c r="Q24" s="101"/>
      <c r="R24" s="102"/>
    </row>
    <row r="25" spans="1:18" s="45" customFormat="1" ht="9" customHeight="1">
      <c r="A25" s="104">
        <v>10</v>
      </c>
      <c r="B25" s="92">
        <f>IF($D25="","",VLOOKUP($D25,'[1]Girls Si Main Draw Prep'!$A$7:$P$22,15))</f>
      </c>
      <c r="C25" s="92"/>
      <c r="D25" s="93"/>
      <c r="E25" s="188" t="s">
        <v>62</v>
      </c>
      <c r="F25" s="112"/>
      <c r="G25" s="112"/>
      <c r="H25" s="112"/>
      <c r="I25" s="113"/>
      <c r="J25" s="95"/>
      <c r="K25" s="114"/>
      <c r="L25" s="95"/>
      <c r="M25" s="119"/>
      <c r="N25" s="119"/>
      <c r="O25" s="121"/>
      <c r="P25" s="100"/>
      <c r="Q25" s="101"/>
      <c r="R25" s="102"/>
    </row>
    <row r="26" spans="1:18" s="45" customFormat="1" ht="9" customHeight="1">
      <c r="A26" s="104"/>
      <c r="B26" s="105"/>
      <c r="C26" s="105"/>
      <c r="D26" s="115"/>
      <c r="E26" s="106"/>
      <c r="F26" s="106"/>
      <c r="G26" s="107"/>
      <c r="H26" s="95"/>
      <c r="I26" s="116"/>
      <c r="J26" s="108"/>
      <c r="K26" s="117"/>
      <c r="L26" s="189" t="s">
        <v>77</v>
      </c>
      <c r="M26" s="118"/>
      <c r="N26" s="119"/>
      <c r="O26" s="121"/>
      <c r="P26" s="100"/>
      <c r="Q26" s="101"/>
      <c r="R26" s="102"/>
    </row>
    <row r="27" spans="1:18" s="45" customFormat="1" ht="9" customHeight="1">
      <c r="A27" s="104">
        <v>11</v>
      </c>
      <c r="B27" s="92">
        <f>IF($D27="","",VLOOKUP($D27,'[1]Girls Si Main Draw Prep'!$A$7:$P$22,15))</f>
      </c>
      <c r="C27" s="92"/>
      <c r="D27" s="93"/>
      <c r="E27" s="188" t="s">
        <v>68</v>
      </c>
      <c r="F27" s="112"/>
      <c r="G27" s="112"/>
      <c r="H27" s="112"/>
      <c r="I27" s="96"/>
      <c r="J27" s="95"/>
      <c r="K27" s="120"/>
      <c r="L27" s="95" t="s">
        <v>88</v>
      </c>
      <c r="M27" s="121"/>
      <c r="N27" s="119"/>
      <c r="O27" s="121"/>
      <c r="P27" s="100"/>
      <c r="Q27" s="101"/>
      <c r="R27" s="102"/>
    </row>
    <row r="28" spans="1:18" s="45" customFormat="1" ht="9" customHeight="1">
      <c r="A28" s="129"/>
      <c r="B28" s="105"/>
      <c r="C28" s="105"/>
      <c r="D28" s="115"/>
      <c r="E28" s="106"/>
      <c r="F28" s="106"/>
      <c r="G28" s="107"/>
      <c r="H28" s="108"/>
      <c r="I28" s="109"/>
      <c r="J28" s="189" t="s">
        <v>77</v>
      </c>
      <c r="K28" s="122"/>
      <c r="L28" s="95"/>
      <c r="M28" s="121"/>
      <c r="N28" s="119"/>
      <c r="O28" s="121"/>
      <c r="P28" s="100"/>
      <c r="Q28" s="101"/>
      <c r="R28" s="102"/>
    </row>
    <row r="29" spans="1:18" s="45" customFormat="1" ht="9" customHeight="1">
      <c r="A29" s="91">
        <v>12</v>
      </c>
      <c r="B29" s="92">
        <f>IF($D29="","",VLOOKUP($D29,'[1]Girls Si Main Draw Prep'!$A$7:$P$22,15))</f>
      </c>
      <c r="C29" s="92"/>
      <c r="D29" s="93"/>
      <c r="E29" s="94" t="s">
        <v>71</v>
      </c>
      <c r="F29" s="94"/>
      <c r="G29" s="94"/>
      <c r="H29" s="94"/>
      <c r="I29" s="123"/>
      <c r="J29" s="95"/>
      <c r="K29" s="95"/>
      <c r="L29" s="95"/>
      <c r="M29" s="121"/>
      <c r="N29" s="119"/>
      <c r="O29" s="121"/>
      <c r="P29" s="100"/>
      <c r="Q29" s="101"/>
      <c r="R29" s="102"/>
    </row>
    <row r="30" spans="1:18" s="45" customFormat="1" ht="9" customHeight="1">
      <c r="A30" s="104"/>
      <c r="B30" s="105"/>
      <c r="C30" s="105"/>
      <c r="D30" s="115"/>
      <c r="E30" s="95"/>
      <c r="F30" s="95"/>
      <c r="G30" s="56"/>
      <c r="H30" s="124"/>
      <c r="I30" s="116"/>
      <c r="J30" s="95"/>
      <c r="K30" s="95"/>
      <c r="L30" s="108"/>
      <c r="M30" s="117"/>
      <c r="N30" s="189" t="s">
        <v>78</v>
      </c>
      <c r="O30" s="127"/>
      <c r="P30" s="100"/>
      <c r="Q30" s="101"/>
      <c r="R30" s="102"/>
    </row>
    <row r="31" spans="1:18" s="45" customFormat="1" ht="9" customHeight="1">
      <c r="A31" s="104">
        <v>13</v>
      </c>
      <c r="B31" s="92">
        <f>IF($D31="","",VLOOKUP($D31,'[1]Girls Si Main Draw Prep'!$A$7:$P$22,15))</f>
      </c>
      <c r="C31" s="92"/>
      <c r="D31" s="93"/>
      <c r="E31" s="94" t="s">
        <v>69</v>
      </c>
      <c r="F31" s="94"/>
      <c r="G31" s="94"/>
      <c r="H31" s="94"/>
      <c r="I31" s="125"/>
      <c r="J31" s="95"/>
      <c r="K31" s="95"/>
      <c r="L31" s="95"/>
      <c r="M31" s="121"/>
      <c r="N31" s="95" t="s">
        <v>86</v>
      </c>
      <c r="O31" s="119"/>
      <c r="P31" s="100"/>
      <c r="Q31" s="101"/>
      <c r="R31" s="102"/>
    </row>
    <row r="32" spans="1:18" s="45" customFormat="1" ht="9" customHeight="1">
      <c r="A32" s="104"/>
      <c r="B32" s="105"/>
      <c r="C32" s="105"/>
      <c r="D32" s="115"/>
      <c r="E32" s="106"/>
      <c r="F32" s="106"/>
      <c r="G32" s="107"/>
      <c r="H32" s="108"/>
      <c r="I32" s="109"/>
      <c r="J32" s="189" t="s">
        <v>89</v>
      </c>
      <c r="K32" s="110"/>
      <c r="L32" s="95"/>
      <c r="M32" s="121"/>
      <c r="N32" s="119"/>
      <c r="O32" s="119"/>
      <c r="P32" s="100"/>
      <c r="Q32" s="101"/>
      <c r="R32" s="102"/>
    </row>
    <row r="33" spans="1:18" s="45" customFormat="1" ht="9" customHeight="1">
      <c r="A33" s="104">
        <v>14</v>
      </c>
      <c r="B33" s="92">
        <f>IF($D33="","",VLOOKUP($D33,'[1]Girls Si Main Draw Prep'!$A$7:$P$22,15))</f>
      </c>
      <c r="C33" s="92"/>
      <c r="D33" s="93"/>
      <c r="E33" s="188" t="s">
        <v>70</v>
      </c>
      <c r="F33" s="112"/>
      <c r="G33" s="112"/>
      <c r="H33" s="112"/>
      <c r="I33" s="125"/>
      <c r="J33" s="95" t="s">
        <v>85</v>
      </c>
      <c r="K33" s="114"/>
      <c r="L33" s="95"/>
      <c r="M33" s="121"/>
      <c r="N33" s="119"/>
      <c r="O33" s="119"/>
      <c r="P33" s="100"/>
      <c r="Q33" s="101"/>
      <c r="R33" s="102"/>
    </row>
    <row r="34" spans="1:18" s="45" customFormat="1" ht="9" customHeight="1">
      <c r="A34" s="104"/>
      <c r="B34" s="105"/>
      <c r="C34" s="105"/>
      <c r="D34" s="115"/>
      <c r="E34" s="106"/>
      <c r="F34" s="106"/>
      <c r="G34" s="107"/>
      <c r="H34" s="95"/>
      <c r="I34" s="116"/>
      <c r="J34" s="108"/>
      <c r="K34" s="117"/>
      <c r="L34" s="189" t="s">
        <v>78</v>
      </c>
      <c r="M34" s="127"/>
      <c r="N34" s="119"/>
      <c r="O34" s="119"/>
      <c r="P34" s="100"/>
      <c r="Q34" s="101"/>
      <c r="R34" s="102"/>
    </row>
    <row r="35" spans="1:18" s="45" customFormat="1" ht="9" customHeight="1">
      <c r="A35" s="104">
        <v>15</v>
      </c>
      <c r="B35" s="92">
        <f>IF($D35="","",VLOOKUP($D35,'[1]Girls Si Main Draw Prep'!$A$7:$P$22,15))</f>
      </c>
      <c r="C35" s="92"/>
      <c r="D35" s="93"/>
      <c r="E35" s="188" t="s">
        <v>71</v>
      </c>
      <c r="F35" s="112"/>
      <c r="G35" s="112"/>
      <c r="H35" s="112"/>
      <c r="I35" s="96"/>
      <c r="J35" s="95"/>
      <c r="K35" s="120"/>
      <c r="L35" s="95" t="s">
        <v>85</v>
      </c>
      <c r="M35" s="119"/>
      <c r="N35" s="119"/>
      <c r="O35" s="119"/>
      <c r="P35" s="100"/>
      <c r="Q35" s="101"/>
      <c r="R35" s="102"/>
    </row>
    <row r="36" spans="1:18" s="45" customFormat="1" ht="9" customHeight="1">
      <c r="A36" s="104"/>
      <c r="B36" s="105"/>
      <c r="C36" s="105"/>
      <c r="D36" s="105"/>
      <c r="E36" s="106"/>
      <c r="F36" s="106"/>
      <c r="G36" s="107"/>
      <c r="H36" s="108"/>
      <c r="I36" s="109"/>
      <c r="J36" s="189" t="s">
        <v>78</v>
      </c>
      <c r="K36" s="122"/>
      <c r="L36" s="95"/>
      <c r="M36" s="119"/>
      <c r="N36" s="119"/>
      <c r="O36" s="119"/>
      <c r="P36" s="100"/>
      <c r="Q36" s="101"/>
      <c r="R36" s="102"/>
    </row>
    <row r="37" spans="1:18" s="45" customFormat="1" ht="9" customHeight="1">
      <c r="A37" s="91">
        <v>16</v>
      </c>
      <c r="B37" s="92">
        <f>IF($D37="","",VLOOKUP($D37,'[1]Girls Si Main Draw Prep'!$A$7:$P$22,15))</f>
      </c>
      <c r="C37" s="92"/>
      <c r="D37" s="93"/>
      <c r="E37" s="94" t="s">
        <v>72</v>
      </c>
      <c r="F37" s="94"/>
      <c r="G37" s="112"/>
      <c r="H37" s="94"/>
      <c r="I37" s="123"/>
      <c r="J37" s="95"/>
      <c r="K37" s="95"/>
      <c r="L37" s="95"/>
      <c r="M37" s="119"/>
      <c r="N37" s="119"/>
      <c r="O37" s="119"/>
      <c r="P37" s="100"/>
      <c r="Q37" s="101"/>
      <c r="R37" s="102"/>
    </row>
    <row r="38" spans="1:18" s="45" customFormat="1" ht="9" customHeight="1">
      <c r="A38" s="130"/>
      <c r="B38" s="105"/>
      <c r="C38" s="105"/>
      <c r="D38" s="105"/>
      <c r="E38" s="124"/>
      <c r="F38" s="124"/>
      <c r="G38" s="128"/>
      <c r="H38" s="95"/>
      <c r="I38" s="116"/>
      <c r="J38" s="95"/>
      <c r="K38" s="95"/>
      <c r="L38" s="95"/>
      <c r="M38" s="119"/>
      <c r="N38" s="119"/>
      <c r="O38" s="119"/>
      <c r="P38" s="100"/>
      <c r="Q38" s="101"/>
      <c r="R38" s="102"/>
    </row>
    <row r="39" spans="1:18" s="45" customFormat="1" ht="9" customHeight="1">
      <c r="A39" s="131"/>
      <c r="B39" s="97"/>
      <c r="C39" s="97"/>
      <c r="D39" s="105"/>
      <c r="E39" s="97"/>
      <c r="F39" s="97"/>
      <c r="G39" s="97"/>
      <c r="H39" s="97"/>
      <c r="I39" s="105"/>
      <c r="J39" s="97"/>
      <c r="K39" s="97"/>
      <c r="L39" s="97"/>
      <c r="M39" s="132"/>
      <c r="N39" s="132"/>
      <c r="O39" s="132"/>
      <c r="P39" s="100"/>
      <c r="Q39" s="101"/>
      <c r="R39" s="102"/>
    </row>
    <row r="40" spans="1:18" s="45" customFormat="1" ht="9" customHeight="1">
      <c r="A40" s="130"/>
      <c r="B40" s="105"/>
      <c r="C40" s="105"/>
      <c r="D40" s="105"/>
      <c r="E40" s="97"/>
      <c r="F40" s="97"/>
      <c r="H40" s="133"/>
      <c r="I40" s="105"/>
      <c r="J40" s="97"/>
      <c r="K40" s="97"/>
      <c r="L40" s="97"/>
      <c r="M40" s="132"/>
      <c r="N40" s="132"/>
      <c r="O40" s="132"/>
      <c r="P40" s="100"/>
      <c r="Q40" s="101"/>
      <c r="R40" s="102"/>
    </row>
    <row r="41" spans="1:18" s="45" customFormat="1" ht="9" customHeight="1">
      <c r="A41" s="130"/>
      <c r="B41" s="97"/>
      <c r="C41" s="97"/>
      <c r="D41" s="105"/>
      <c r="E41" s="97"/>
      <c r="F41" s="97"/>
      <c r="G41" s="97"/>
      <c r="H41" s="97"/>
      <c r="I41" s="105"/>
      <c r="J41" s="97"/>
      <c r="K41" s="134"/>
      <c r="L41" s="97"/>
      <c r="M41" s="132"/>
      <c r="N41" s="132"/>
      <c r="O41" s="132"/>
      <c r="P41" s="100"/>
      <c r="Q41" s="101"/>
      <c r="R41" s="102"/>
    </row>
    <row r="42" spans="1:18" s="45" customFormat="1" ht="9" customHeight="1">
      <c r="A42" s="130"/>
      <c r="B42" s="105"/>
      <c r="C42" s="105"/>
      <c r="D42" s="105"/>
      <c r="E42" s="97"/>
      <c r="F42" s="97"/>
      <c r="H42" s="97"/>
      <c r="I42" s="105"/>
      <c r="J42" s="133"/>
      <c r="K42" s="105"/>
      <c r="L42" s="97"/>
      <c r="M42" s="132"/>
      <c r="N42" s="132"/>
      <c r="O42" s="132"/>
      <c r="P42" s="100"/>
      <c r="Q42" s="101"/>
      <c r="R42" s="102"/>
    </row>
    <row r="43" spans="1:18" s="45" customFormat="1" ht="9" customHeight="1">
      <c r="A43" s="131"/>
      <c r="B43" s="97"/>
      <c r="C43" s="97"/>
      <c r="D43" s="105"/>
      <c r="E43" s="97"/>
      <c r="F43" s="97"/>
      <c r="G43" s="97"/>
      <c r="H43" s="97"/>
      <c r="I43" s="105"/>
      <c r="J43" s="97"/>
      <c r="K43" s="97"/>
      <c r="L43" s="97"/>
      <c r="M43" s="97"/>
      <c r="N43" s="98"/>
      <c r="O43" s="98"/>
      <c r="P43" s="100"/>
      <c r="Q43" s="101"/>
      <c r="R43" s="135"/>
    </row>
    <row r="44" spans="1:18" s="45" customFormat="1" ht="9" customHeight="1">
      <c r="A44" s="136"/>
      <c r="B44" s="136"/>
      <c r="C44" s="136"/>
      <c r="D44" s="136"/>
      <c r="E44" s="137"/>
      <c r="F44" s="137"/>
      <c r="G44" s="137"/>
      <c r="H44" s="137"/>
      <c r="I44" s="138"/>
      <c r="J44" s="139"/>
      <c r="K44" s="140"/>
      <c r="L44" s="139"/>
      <c r="M44" s="140"/>
      <c r="N44" s="139"/>
      <c r="O44" s="140"/>
      <c r="P44" s="139"/>
      <c r="Q44" s="140"/>
      <c r="R44" s="102"/>
    </row>
    <row r="45" spans="1:18" s="45" customFormat="1" ht="9" customHeight="1">
      <c r="A45" s="142" t="s">
        <v>43</v>
      </c>
      <c r="B45" s="143"/>
      <c r="C45" s="144"/>
      <c r="D45" s="145" t="s">
        <v>11</v>
      </c>
      <c r="E45" s="146" t="s">
        <v>46</v>
      </c>
      <c r="F45" s="145"/>
      <c r="G45" s="147"/>
      <c r="H45" s="148"/>
      <c r="I45" s="145" t="s">
        <v>11</v>
      </c>
      <c r="J45" s="146" t="s">
        <v>22</v>
      </c>
      <c r="K45" s="149"/>
      <c r="L45" s="146" t="s">
        <v>47</v>
      </c>
      <c r="M45" s="150"/>
      <c r="N45" s="151" t="s">
        <v>48</v>
      </c>
      <c r="O45" s="151"/>
      <c r="P45" s="152"/>
      <c r="Q45" s="153"/>
      <c r="R45" s="102"/>
    </row>
    <row r="46" spans="1:18" s="45" customFormat="1" ht="9" customHeight="1">
      <c r="A46" s="155" t="s">
        <v>44</v>
      </c>
      <c r="B46" s="154"/>
      <c r="C46" s="156"/>
      <c r="D46" s="157">
        <v>1</v>
      </c>
      <c r="E46" s="59" t="e">
        <f>IF(D46&gt;$Q$53,,UPPER(VLOOKUP(D46,#REF!,2)))</f>
        <v>#REF!</v>
      </c>
      <c r="F46" s="158"/>
      <c r="G46" s="59"/>
      <c r="H46" s="58"/>
      <c r="I46" s="159" t="s">
        <v>12</v>
      </c>
      <c r="J46" s="154"/>
      <c r="K46" s="160"/>
      <c r="L46" s="154"/>
      <c r="M46" s="161"/>
      <c r="N46" s="162" t="s">
        <v>51</v>
      </c>
      <c r="O46" s="163"/>
      <c r="P46" s="163"/>
      <c r="Q46" s="164"/>
      <c r="R46" s="102"/>
    </row>
    <row r="47" spans="1:18" s="45" customFormat="1" ht="9" customHeight="1">
      <c r="A47" s="155" t="s">
        <v>49</v>
      </c>
      <c r="B47" s="154"/>
      <c r="C47" s="156"/>
      <c r="D47" s="157">
        <v>2</v>
      </c>
      <c r="E47" s="59" t="e">
        <f>IF(D47&gt;$Q$53,,UPPER(VLOOKUP(D47,#REF!,2)))</f>
        <v>#REF!</v>
      </c>
      <c r="F47" s="158"/>
      <c r="G47" s="59"/>
      <c r="H47" s="58"/>
      <c r="I47" s="159" t="s">
        <v>13</v>
      </c>
      <c r="J47" s="154"/>
      <c r="K47" s="160"/>
      <c r="L47" s="154"/>
      <c r="M47" s="161"/>
      <c r="N47" s="165"/>
      <c r="O47" s="166"/>
      <c r="P47" s="167"/>
      <c r="Q47" s="168"/>
      <c r="R47" s="102"/>
    </row>
    <row r="48" spans="1:18" s="45" customFormat="1" ht="9" customHeight="1">
      <c r="A48" s="169" t="s">
        <v>50</v>
      </c>
      <c r="B48" s="167"/>
      <c r="C48" s="170"/>
      <c r="D48" s="157">
        <v>3</v>
      </c>
      <c r="E48" s="59" t="e">
        <f>IF(D48&gt;$Q$53,,UPPER(VLOOKUP(D48,#REF!,2)))</f>
        <v>#REF!</v>
      </c>
      <c r="F48" s="158"/>
      <c r="G48" s="59"/>
      <c r="H48" s="58"/>
      <c r="I48" s="159" t="s">
        <v>14</v>
      </c>
      <c r="J48" s="154"/>
      <c r="K48" s="160"/>
      <c r="L48" s="154"/>
      <c r="M48" s="161"/>
      <c r="N48" s="162" t="s">
        <v>52</v>
      </c>
      <c r="O48" s="163"/>
      <c r="P48" s="163"/>
      <c r="Q48" s="164"/>
      <c r="R48" s="102"/>
    </row>
    <row r="49" spans="1:18" s="45" customFormat="1" ht="9" customHeight="1">
      <c r="A49" s="171"/>
      <c r="B49" s="80"/>
      <c r="C49" s="172"/>
      <c r="D49" s="157">
        <v>4</v>
      </c>
      <c r="E49" s="59" t="e">
        <f>IF(D49&gt;$Q$53,,UPPER(VLOOKUP(D49,#REF!,2)))</f>
        <v>#REF!</v>
      </c>
      <c r="F49" s="158"/>
      <c r="G49" s="59"/>
      <c r="H49" s="58"/>
      <c r="I49" s="159" t="s">
        <v>15</v>
      </c>
      <c r="J49" s="154"/>
      <c r="K49" s="160"/>
      <c r="L49" s="154"/>
      <c r="M49" s="161"/>
      <c r="N49" s="154"/>
      <c r="O49" s="160"/>
      <c r="P49" s="154"/>
      <c r="Q49" s="161"/>
      <c r="R49" s="102"/>
    </row>
    <row r="50" spans="1:18" s="45" customFormat="1" ht="9" customHeight="1">
      <c r="A50" s="173" t="s">
        <v>45</v>
      </c>
      <c r="B50" s="174"/>
      <c r="C50" s="175"/>
      <c r="D50" s="157"/>
      <c r="E50" s="59"/>
      <c r="F50" s="158"/>
      <c r="G50" s="59"/>
      <c r="H50" s="58"/>
      <c r="I50" s="159" t="s">
        <v>16</v>
      </c>
      <c r="J50" s="154"/>
      <c r="K50" s="160"/>
      <c r="L50" s="154"/>
      <c r="M50" s="161"/>
      <c r="N50" s="167"/>
      <c r="O50" s="166"/>
      <c r="P50" s="167"/>
      <c r="Q50" s="168"/>
      <c r="R50" s="102"/>
    </row>
    <row r="51" spans="1:18" s="45" customFormat="1" ht="9" customHeight="1">
      <c r="A51" s="155" t="s">
        <v>44</v>
      </c>
      <c r="B51" s="154"/>
      <c r="C51" s="156"/>
      <c r="D51" s="157"/>
      <c r="E51" s="59"/>
      <c r="F51" s="158"/>
      <c r="G51" s="59"/>
      <c r="H51" s="58"/>
      <c r="I51" s="159" t="s">
        <v>17</v>
      </c>
      <c r="J51" s="154"/>
      <c r="K51" s="160"/>
      <c r="L51" s="154"/>
      <c r="M51" s="161"/>
      <c r="N51" s="162" t="s">
        <v>53</v>
      </c>
      <c r="O51" s="163"/>
      <c r="P51" s="163"/>
      <c r="Q51" s="164"/>
      <c r="R51" s="102"/>
    </row>
    <row r="52" spans="1:18" s="45" customFormat="1" ht="9" customHeight="1">
      <c r="A52" s="155" t="s">
        <v>18</v>
      </c>
      <c r="B52" s="154"/>
      <c r="C52" s="176"/>
      <c r="D52" s="157"/>
      <c r="E52" s="59"/>
      <c r="F52" s="158"/>
      <c r="G52" s="59"/>
      <c r="H52" s="58"/>
      <c r="I52" s="159" t="s">
        <v>19</v>
      </c>
      <c r="J52" s="154"/>
      <c r="K52" s="160"/>
      <c r="L52" s="154"/>
      <c r="M52" s="161"/>
      <c r="N52" s="154"/>
      <c r="O52" s="160"/>
      <c r="P52" s="154"/>
      <c r="Q52" s="161"/>
      <c r="R52" s="102"/>
    </row>
    <row r="53" spans="1:18" s="45" customFormat="1" ht="9" customHeight="1">
      <c r="A53" s="169" t="s">
        <v>20</v>
      </c>
      <c r="B53" s="167"/>
      <c r="C53" s="177"/>
      <c r="D53" s="178"/>
      <c r="E53" s="179"/>
      <c r="F53" s="180"/>
      <c r="G53" s="179"/>
      <c r="H53" s="181"/>
      <c r="I53" s="182" t="s">
        <v>21</v>
      </c>
      <c r="J53" s="167"/>
      <c r="K53" s="166"/>
      <c r="L53" s="167"/>
      <c r="M53" s="168"/>
      <c r="N53" s="167">
        <f>Q4</f>
        <v>0</v>
      </c>
      <c r="O53" s="166"/>
      <c r="P53" s="167"/>
      <c r="Q53" s="183" t="e">
        <f>MIN(4,#REF!)</f>
        <v>#REF!</v>
      </c>
      <c r="R53" s="102"/>
    </row>
    <row r="54" spans="1:18" s="45" customFormat="1" ht="9" customHeight="1">
      <c r="A54"/>
      <c r="B54"/>
      <c r="C54"/>
      <c r="D54"/>
      <c r="E54"/>
      <c r="F54"/>
      <c r="G54"/>
      <c r="H54"/>
      <c r="I54" s="68"/>
      <c r="J54"/>
      <c r="K54" s="68"/>
      <c r="L54"/>
      <c r="M54" s="69"/>
      <c r="N54"/>
      <c r="O54" s="68"/>
      <c r="P54"/>
      <c r="Q54" s="69"/>
      <c r="R54" s="102"/>
    </row>
    <row r="55" spans="1:18" s="45" customFormat="1" ht="9" customHeight="1">
      <c r="A55"/>
      <c r="B55"/>
      <c r="C55"/>
      <c r="D55"/>
      <c r="E55"/>
      <c r="F55"/>
      <c r="G55"/>
      <c r="H55"/>
      <c r="I55" s="68"/>
      <c r="J55"/>
      <c r="K55" s="68"/>
      <c r="L55"/>
      <c r="M55" s="69"/>
      <c r="N55"/>
      <c r="O55" s="68"/>
      <c r="P55"/>
      <c r="Q55" s="69"/>
      <c r="R55" s="102"/>
    </row>
    <row r="56" spans="1:18" s="45" customFormat="1" ht="9" customHeight="1">
      <c r="A56"/>
      <c r="B56"/>
      <c r="C56"/>
      <c r="D56"/>
      <c r="E56"/>
      <c r="F56"/>
      <c r="G56"/>
      <c r="H56"/>
      <c r="I56" s="68"/>
      <c r="J56"/>
      <c r="K56" s="68"/>
      <c r="L56"/>
      <c r="M56" s="69"/>
      <c r="N56"/>
      <c r="O56" s="68"/>
      <c r="P56"/>
      <c r="Q56" s="69"/>
      <c r="R56" s="102"/>
    </row>
    <row r="57" spans="1:18" s="45" customFormat="1" ht="9" customHeight="1">
      <c r="A57"/>
      <c r="B57"/>
      <c r="C57"/>
      <c r="D57"/>
      <c r="E57"/>
      <c r="F57"/>
      <c r="G57"/>
      <c r="H57"/>
      <c r="I57" s="68"/>
      <c r="J57"/>
      <c r="K57" s="68"/>
      <c r="L57"/>
      <c r="M57" s="69"/>
      <c r="N57"/>
      <c r="O57" s="68"/>
      <c r="P57"/>
      <c r="Q57" s="69"/>
      <c r="R57" s="102"/>
    </row>
    <row r="58" spans="1:18" s="45" customFormat="1" ht="9" customHeight="1">
      <c r="A58"/>
      <c r="B58"/>
      <c r="C58"/>
      <c r="D58"/>
      <c r="E58"/>
      <c r="F58"/>
      <c r="G58"/>
      <c r="H58"/>
      <c r="I58" s="68"/>
      <c r="J58"/>
      <c r="K58" s="68"/>
      <c r="L58"/>
      <c r="M58" s="69"/>
      <c r="N58"/>
      <c r="O58" s="68"/>
      <c r="P58"/>
      <c r="Q58" s="69"/>
      <c r="R58" s="102"/>
    </row>
    <row r="59" spans="1:18" s="45" customFormat="1" ht="9" customHeight="1">
      <c r="A59"/>
      <c r="B59"/>
      <c r="C59"/>
      <c r="D59"/>
      <c r="E59"/>
      <c r="F59"/>
      <c r="G59"/>
      <c r="H59"/>
      <c r="I59" s="68"/>
      <c r="J59"/>
      <c r="K59" s="68"/>
      <c r="L59"/>
      <c r="M59" s="69"/>
      <c r="N59"/>
      <c r="O59" s="68"/>
      <c r="P59"/>
      <c r="Q59" s="69"/>
      <c r="R59" s="135"/>
    </row>
    <row r="60" spans="1:18" s="45" customFormat="1" ht="9" customHeight="1">
      <c r="A60"/>
      <c r="B60"/>
      <c r="C60"/>
      <c r="D60"/>
      <c r="E60"/>
      <c r="F60"/>
      <c r="G60"/>
      <c r="H60"/>
      <c r="I60" s="68"/>
      <c r="J60"/>
      <c r="K60" s="68"/>
      <c r="L60"/>
      <c r="M60" s="69"/>
      <c r="N60"/>
      <c r="O60" s="68"/>
      <c r="P60"/>
      <c r="Q60" s="69"/>
      <c r="R60" s="102"/>
    </row>
    <row r="61" spans="1:18" s="45" customFormat="1" ht="9" customHeight="1">
      <c r="A61"/>
      <c r="B61"/>
      <c r="C61"/>
      <c r="D61"/>
      <c r="E61"/>
      <c r="F61"/>
      <c r="G61"/>
      <c r="H61"/>
      <c r="I61" s="68"/>
      <c r="J61"/>
      <c r="K61" s="68"/>
      <c r="L61"/>
      <c r="M61" s="69"/>
      <c r="N61"/>
      <c r="O61" s="68"/>
      <c r="P61"/>
      <c r="Q61" s="69"/>
      <c r="R61" s="102"/>
    </row>
    <row r="62" spans="1:18" s="45" customFormat="1" ht="9" customHeight="1">
      <c r="A62"/>
      <c r="B62"/>
      <c r="C62"/>
      <c r="D62"/>
      <c r="E62"/>
      <c r="F62"/>
      <c r="G62"/>
      <c r="H62"/>
      <c r="I62" s="68"/>
      <c r="J62"/>
      <c r="K62" s="68"/>
      <c r="L62"/>
      <c r="M62" s="69"/>
      <c r="N62"/>
      <c r="O62" s="68"/>
      <c r="P62"/>
      <c r="Q62" s="69"/>
      <c r="R62" s="102"/>
    </row>
    <row r="63" spans="1:18" s="45" customFormat="1" ht="9" customHeight="1">
      <c r="A63"/>
      <c r="B63"/>
      <c r="C63"/>
      <c r="D63"/>
      <c r="E63"/>
      <c r="F63"/>
      <c r="G63"/>
      <c r="H63"/>
      <c r="I63" s="68"/>
      <c r="J63"/>
      <c r="K63" s="68"/>
      <c r="L63"/>
      <c r="M63" s="69"/>
      <c r="N63"/>
      <c r="O63" s="68"/>
      <c r="P63"/>
      <c r="Q63" s="69"/>
      <c r="R63" s="102"/>
    </row>
    <row r="64" spans="1:18" s="45" customFormat="1" ht="9" customHeight="1">
      <c r="A64"/>
      <c r="B64"/>
      <c r="C64"/>
      <c r="D64"/>
      <c r="E64"/>
      <c r="F64"/>
      <c r="G64"/>
      <c r="H64"/>
      <c r="I64" s="68"/>
      <c r="J64"/>
      <c r="K64" s="68"/>
      <c r="L64"/>
      <c r="M64" s="69"/>
      <c r="N64"/>
      <c r="O64" s="68"/>
      <c r="P64"/>
      <c r="Q64" s="69"/>
      <c r="R64" s="102"/>
    </row>
    <row r="65" spans="1:18" s="45" customFormat="1" ht="9" customHeight="1">
      <c r="A65"/>
      <c r="B65"/>
      <c r="C65"/>
      <c r="D65"/>
      <c r="E65"/>
      <c r="F65"/>
      <c r="G65"/>
      <c r="H65"/>
      <c r="I65" s="68"/>
      <c r="J65"/>
      <c r="K65" s="68"/>
      <c r="L65"/>
      <c r="M65" s="69"/>
      <c r="N65"/>
      <c r="O65" s="68"/>
      <c r="P65"/>
      <c r="Q65" s="69"/>
      <c r="R65" s="102"/>
    </row>
    <row r="66" spans="1:18" s="45" customFormat="1" ht="9" customHeight="1">
      <c r="A66"/>
      <c r="B66"/>
      <c r="C66"/>
      <c r="D66"/>
      <c r="E66"/>
      <c r="F66"/>
      <c r="G66"/>
      <c r="H66"/>
      <c r="I66" s="68"/>
      <c r="J66"/>
      <c r="K66" s="68"/>
      <c r="L66"/>
      <c r="M66" s="69"/>
      <c r="N66"/>
      <c r="O66" s="68"/>
      <c r="P66"/>
      <c r="Q66" s="69"/>
      <c r="R66" s="102"/>
    </row>
    <row r="67" spans="1:18" s="45" customFormat="1" ht="9" customHeight="1">
      <c r="A67"/>
      <c r="B67"/>
      <c r="C67"/>
      <c r="D67"/>
      <c r="E67"/>
      <c r="F67"/>
      <c r="G67"/>
      <c r="H67"/>
      <c r="I67" s="68"/>
      <c r="J67"/>
      <c r="K67" s="68"/>
      <c r="L67"/>
      <c r="M67" s="69"/>
      <c r="N67"/>
      <c r="O67" s="68"/>
      <c r="P67"/>
      <c r="Q67" s="69"/>
      <c r="R67" s="102"/>
    </row>
    <row r="68" spans="1:18" s="45" customFormat="1" ht="9" customHeight="1">
      <c r="A68"/>
      <c r="B68"/>
      <c r="C68"/>
      <c r="D68"/>
      <c r="E68"/>
      <c r="F68"/>
      <c r="G68"/>
      <c r="H68"/>
      <c r="I68" s="68"/>
      <c r="J68"/>
      <c r="K68" s="68"/>
      <c r="L68"/>
      <c r="M68" s="69"/>
      <c r="N68"/>
      <c r="O68" s="68"/>
      <c r="P68"/>
      <c r="Q68" s="69"/>
      <c r="R68" s="102"/>
    </row>
    <row r="69" spans="1:18" s="45" customFormat="1" ht="9" customHeight="1">
      <c r="A69"/>
      <c r="B69"/>
      <c r="C69"/>
      <c r="D69"/>
      <c r="E69"/>
      <c r="F69"/>
      <c r="G69"/>
      <c r="H69"/>
      <c r="I69" s="68"/>
      <c r="J69"/>
      <c r="K69" s="68"/>
      <c r="L69"/>
      <c r="M69" s="69"/>
      <c r="N69"/>
      <c r="O69" s="68"/>
      <c r="P69"/>
      <c r="Q69" s="69"/>
      <c r="R69" s="102"/>
    </row>
    <row r="70" spans="1:18" s="2" customFormat="1" ht="6.75" customHeight="1">
      <c r="A70"/>
      <c r="B70"/>
      <c r="C70"/>
      <c r="D70"/>
      <c r="E70"/>
      <c r="F70"/>
      <c r="G70"/>
      <c r="H70"/>
      <c r="I70" s="68"/>
      <c r="J70"/>
      <c r="K70" s="68"/>
      <c r="L70"/>
      <c r="M70" s="69"/>
      <c r="N70"/>
      <c r="O70" s="68"/>
      <c r="P70"/>
      <c r="Q70" s="69"/>
      <c r="R70" s="141"/>
    </row>
    <row r="71" spans="1:17" s="17" customFormat="1" ht="10.5" customHeight="1">
      <c r="A71"/>
      <c r="B71"/>
      <c r="C71"/>
      <c r="D71"/>
      <c r="E71"/>
      <c r="F71"/>
      <c r="G71"/>
      <c r="H71"/>
      <c r="I71" s="68"/>
      <c r="J71"/>
      <c r="K71" s="68"/>
      <c r="L71"/>
      <c r="M71" s="69"/>
      <c r="N71"/>
      <c r="O71" s="68"/>
      <c r="P71"/>
      <c r="Q71" s="69"/>
    </row>
    <row r="72" spans="1:17" s="17" customFormat="1" ht="9" customHeight="1">
      <c r="A72"/>
      <c r="B72"/>
      <c r="C72"/>
      <c r="D72"/>
      <c r="E72"/>
      <c r="F72"/>
      <c r="G72"/>
      <c r="H72"/>
      <c r="I72" s="68"/>
      <c r="J72"/>
      <c r="K72" s="68"/>
      <c r="L72"/>
      <c r="M72" s="69"/>
      <c r="N72"/>
      <c r="O72" s="68"/>
      <c r="P72"/>
      <c r="Q72" s="69"/>
    </row>
    <row r="73" spans="1:17" s="17" customFormat="1" ht="9" customHeight="1">
      <c r="A73"/>
      <c r="B73"/>
      <c r="C73"/>
      <c r="D73"/>
      <c r="E73"/>
      <c r="F73"/>
      <c r="G73"/>
      <c r="H73"/>
      <c r="I73" s="68"/>
      <c r="J73"/>
      <c r="K73" s="68"/>
      <c r="L73"/>
      <c r="M73" s="69"/>
      <c r="N73"/>
      <c r="O73" s="68"/>
      <c r="P73"/>
      <c r="Q73" s="69"/>
    </row>
    <row r="74" spans="1:17" s="17" customFormat="1" ht="9" customHeight="1">
      <c r="A74"/>
      <c r="B74"/>
      <c r="C74"/>
      <c r="D74"/>
      <c r="E74"/>
      <c r="F74"/>
      <c r="G74"/>
      <c r="H74"/>
      <c r="I74" s="68"/>
      <c r="J74"/>
      <c r="K74" s="68"/>
      <c r="L74"/>
      <c r="M74" s="69"/>
      <c r="N74"/>
      <c r="O74" s="68"/>
      <c r="P74"/>
      <c r="Q74" s="69"/>
    </row>
    <row r="75" spans="1:17" s="17" customFormat="1" ht="9" customHeight="1">
      <c r="A75"/>
      <c r="B75"/>
      <c r="C75"/>
      <c r="D75"/>
      <c r="E75"/>
      <c r="F75"/>
      <c r="G75"/>
      <c r="H75"/>
      <c r="I75" s="68"/>
      <c r="J75"/>
      <c r="K75" s="68"/>
      <c r="L75"/>
      <c r="M75" s="69"/>
      <c r="N75"/>
      <c r="O75" s="68"/>
      <c r="P75"/>
      <c r="Q75" s="69"/>
    </row>
    <row r="76" spans="1:17" s="17" customFormat="1" ht="9" customHeight="1">
      <c r="A76"/>
      <c r="B76"/>
      <c r="C76"/>
      <c r="D76"/>
      <c r="E76"/>
      <c r="F76"/>
      <c r="G76"/>
      <c r="H76"/>
      <c r="I76" s="68"/>
      <c r="J76"/>
      <c r="K76" s="68"/>
      <c r="L76"/>
      <c r="M76" s="69"/>
      <c r="N76"/>
      <c r="O76" s="68"/>
      <c r="P76"/>
      <c r="Q76" s="69"/>
    </row>
    <row r="77" spans="1:17" s="17" customFormat="1" ht="9" customHeight="1">
      <c r="A77"/>
      <c r="B77"/>
      <c r="C77"/>
      <c r="D77"/>
      <c r="E77"/>
      <c r="F77"/>
      <c r="G77"/>
      <c r="H77"/>
      <c r="I77" s="68"/>
      <c r="J77"/>
      <c r="K77" s="68"/>
      <c r="L77"/>
      <c r="M77" s="69"/>
      <c r="N77"/>
      <c r="O77" s="68"/>
      <c r="P77"/>
      <c r="Q77" s="69"/>
    </row>
    <row r="78" spans="1:17" s="17" customFormat="1" ht="9" customHeight="1">
      <c r="A78"/>
      <c r="B78"/>
      <c r="C78"/>
      <c r="D78"/>
      <c r="E78"/>
      <c r="F78"/>
      <c r="G78"/>
      <c r="H78"/>
      <c r="I78" s="68"/>
      <c r="J78"/>
      <c r="K78" s="68"/>
      <c r="L78"/>
      <c r="M78" s="69"/>
      <c r="N78"/>
      <c r="O78" s="68"/>
      <c r="P78"/>
      <c r="Q78" s="69"/>
    </row>
    <row r="79" spans="1:17" s="17" customFormat="1" ht="9" customHeight="1">
      <c r="A79"/>
      <c r="B79"/>
      <c r="C79"/>
      <c r="D79"/>
      <c r="E79"/>
      <c r="F79"/>
      <c r="G79"/>
      <c r="H79"/>
      <c r="I79" s="68"/>
      <c r="J79"/>
      <c r="K79" s="68"/>
      <c r="L79"/>
      <c r="M79" s="69"/>
      <c r="N79"/>
      <c r="O79" s="68"/>
      <c r="P79"/>
      <c r="Q79" s="69"/>
    </row>
  </sheetData>
  <sheetProtection/>
  <mergeCells count="1">
    <mergeCell ref="A4:C4"/>
  </mergeCells>
  <conditionalFormatting sqref="F39:H39 F41:H41 F43:H43 G23 G25 G27 G29 G33 G21 G35 G37 G7 G9 G11 G13 G15 G17 G19 G31">
    <cfRule type="expression" priority="1" dxfId="1" stopIfTrue="1">
      <formula>AND($D7&lt;9,$C7&gt;0)</formula>
    </cfRule>
  </conditionalFormatting>
  <conditionalFormatting sqref="H40 J42 H24 H32 H36 J10 H28 L14 J18 J26 J34 L30 H8 H16 H20 H12 N22">
    <cfRule type="expression" priority="2" dxfId="7" stopIfTrue="1">
      <formula>AND($N$1="CU",H8="Umpire")</formula>
    </cfRule>
    <cfRule type="expression" priority="3" dxfId="6" stopIfTrue="1">
      <formula>AND($N$1="CU",H8&lt;&gt;"Umpire",I8&lt;&gt;"")</formula>
    </cfRule>
    <cfRule type="expression" priority="4" dxfId="5" stopIfTrue="1">
      <formula>AND($N$1="CU",H8&lt;&gt;"Umpire")</formula>
    </cfRule>
  </conditionalFormatting>
  <conditionalFormatting sqref="D41 D39 D43">
    <cfRule type="expression" priority="5" dxfId="8" stopIfTrue="1">
      <formula>AND($D39&lt;9,$C39&gt;0)</formula>
    </cfRule>
  </conditionalFormatting>
  <conditionalFormatting sqref="E43 E39 E41">
    <cfRule type="cellIs" priority="6" dxfId="34" operator="equal" stopIfTrue="1">
      <formula>"Bye"</formula>
    </cfRule>
    <cfRule type="expression" priority="7" dxfId="1" stopIfTrue="1">
      <formula>AND($D39&lt;9,$C39&gt;0)</formula>
    </cfRule>
  </conditionalFormatting>
  <conditionalFormatting sqref="L42 J40 L10 L18 L26 L34 N30 N14 P22 J8 J12 J16 J20 J24 J28 J32 J36">
    <cfRule type="expression" priority="8" dxfId="1" stopIfTrue="1">
      <formula>I8="as"</formula>
    </cfRule>
    <cfRule type="expression" priority="9" dxfId="1" stopIfTrue="1">
      <formula>I8="bs"</formula>
    </cfRule>
  </conditionalFormatting>
  <conditionalFormatting sqref="B43 B39 B41 B7 B9 B11 B13 B15 B17 B19 B21 B23 B25 B27 B29 B31 B33 B35 B37">
    <cfRule type="cellIs" priority="10" dxfId="43" operator="equal" stopIfTrue="1">
      <formula>"QA"</formula>
    </cfRule>
    <cfRule type="cellIs" priority="11" dxfId="43" operator="equal" stopIfTrue="1">
      <formula>"DA"</formula>
    </cfRule>
  </conditionalFormatting>
  <conditionalFormatting sqref="Q53 I8 I12 I16 I20 I24 I28 I32 I36 M30 M14 K10 K34 K18 K26 O22">
    <cfRule type="expression" priority="12" dxfId="0" stopIfTrue="1">
      <formula>$N$1="CU"</formula>
    </cfRule>
  </conditionalFormatting>
  <conditionalFormatting sqref="D7 D9 D11 D13 D15 D17 D19 D21 D23 D25 D27 D29 D31 D33 D35 D37">
    <cfRule type="expression" priority="14" dxfId="8" stopIfTrue="1">
      <formula>$D7&lt;5</formula>
    </cfRule>
  </conditionalFormatting>
  <conditionalFormatting sqref="E35 E37 E25 E7 E33 E29 E27 E23 E19 E21 E9 E17 E15 E13 E11 E31">
    <cfRule type="cellIs" priority="13" dxfId="34" operator="equal" stopIfTrue="1">
      <formula>"Bye"</formula>
    </cfRule>
  </conditionalFormatting>
  <dataValidations count="1">
    <dataValidation type="list" allowBlank="1" showInputMessage="1" sqref="H40 J42 H36 H24 H28 H32 H20 H8 H12 H16 L30 J34 J26 J18 J10 L14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2009-09-04T07:05:33Z</cp:lastPrinted>
  <dcterms:created xsi:type="dcterms:W3CDTF">1998-01-18T23:10:02Z</dcterms:created>
  <dcterms:modified xsi:type="dcterms:W3CDTF">2010-04-26T05:33:29Z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